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Финал_на редактуру и оформление\Финал_на редактуру и оформление\02_Приложения\Пакет Б. Самостоятельная диагностика перед решением о ПО\"/>
    </mc:Choice>
  </mc:AlternateContent>
  <xr:revisionPtr revIDLastSave="0" documentId="13_ncr:1_{B1ECCA9F-798F-44E6-AF20-0555A5C63A1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Содержание" sheetId="1" r:id="rId1"/>
    <sheet name="Фазы_проекта" sheetId="2" r:id="rId2"/>
    <sheet name="Ключевые_события" sheetId="3" r:id="rId3"/>
    <sheet name="Инструкция_навигатора" sheetId="4" r:id="rId4"/>
    <sheet name="Навигатор_со_сроками" sheetId="5" r:id="rId5"/>
    <sheet name="Схема_маршрута" sheetId="6" r:id="rId6"/>
    <sheet name="Схема_навигатора" sheetId="7" r:id="rId7"/>
    <sheet name="Контроль_готовности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0" i="5" l="1"/>
  <c r="G20" i="5"/>
  <c r="K14" i="5"/>
  <c r="K13" i="5"/>
  <c r="K12" i="5"/>
  <c r="K11" i="5"/>
  <c r="K10" i="5"/>
  <c r="K9" i="5"/>
  <c r="K8" i="5"/>
  <c r="K7" i="5"/>
  <c r="H7" i="5"/>
  <c r="F9" i="2"/>
  <c r="H20" i="5" l="1"/>
  <c r="I7" i="5"/>
  <c r="H8" i="5" s="1"/>
  <c r="I8" i="5" s="1"/>
  <c r="H9" i="5" s="1"/>
  <c r="I9" i="5" s="1"/>
  <c r="H10" i="5" s="1"/>
  <c r="I10" i="5" s="1"/>
  <c r="H11" i="5" s="1"/>
  <c r="I11" i="5" s="1"/>
  <c r="H12" i="5" s="1"/>
  <c r="I12" i="5" s="1"/>
  <c r="H13" i="5" s="1"/>
  <c r="I13" i="5" s="1"/>
  <c r="H14" i="5" s="1"/>
  <c r="I14" i="5" s="1"/>
  <c r="H15" i="5" s="1"/>
  <c r="I15" i="5" s="1"/>
  <c r="H16" i="5" l="1"/>
  <c r="I16" i="5" s="1"/>
  <c r="K15" i="5"/>
  <c r="H17" i="5" l="1"/>
  <c r="I17" i="5" s="1"/>
  <c r="K16" i="5"/>
  <c r="H18" i="5" l="1"/>
  <c r="I18" i="5" s="1"/>
  <c r="K17" i="5"/>
  <c r="H19" i="5" l="1"/>
  <c r="I19" i="5" s="1"/>
  <c r="K18" i="5"/>
  <c r="I20" i="5" l="1"/>
  <c r="K19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Ныркова Светлана</author>
  </authors>
  <commentList>
    <comment ref="C4" authorId="0" shapeId="0" xr:uid="{B4B3DFB6-A203-48D7-BAAD-61BA708A0F8D}">
      <text>
        <r>
          <rPr>
            <b/>
            <sz val="9"/>
            <color indexed="81"/>
            <rFont val="Tahoma"/>
            <charset val="1"/>
          </rPr>
          <t>Автор:</t>
        </r>
        <r>
          <rPr>
            <sz val="9"/>
            <color indexed="81"/>
            <rFont val="Tahoma"/>
            <charset val="1"/>
          </rPr>
          <t xml:space="preserve">
Выберите из выпадающего списка</t>
        </r>
      </text>
    </comment>
  </commentList>
</comments>
</file>

<file path=xl/sharedStrings.xml><?xml version="1.0" encoding="utf-8"?>
<sst xmlns="http://schemas.openxmlformats.org/spreadsheetml/2006/main" count="312" uniqueCount="233">
  <si>
    <t>Мастер-план диагностики и улучшения процесса. Идите по навигатору сверху вниз: выполните шаг, зафиксируйте результат, отметьте статус и переходите дальше. Финальный шаг объединяет сравнение было-стало и итоговый отчет.</t>
  </si>
  <si>
    <t>№</t>
  </si>
  <si>
    <t>Лист</t>
  </si>
  <si>
    <t>Назначение</t>
  </si>
  <si>
    <t>Ссылка</t>
  </si>
  <si>
    <t>Фазы_проекта</t>
  </si>
  <si>
    <t>Крупные фазы проекта и результаты каждой фазы.</t>
  </si>
  <si>
    <t>перейти</t>
  </si>
  <si>
    <t>Ключевые_события</t>
  </si>
  <si>
    <t>Инструкция_навигатора</t>
  </si>
  <si>
    <t>Как работать с навигатором, сроками и статусами.</t>
  </si>
  <si>
    <t>Навигатор_со_сроками</t>
  </si>
  <si>
    <t>Подробный план шагов с длительностью, датами и статусом.</t>
  </si>
  <si>
    <t>Схема_навигатора</t>
  </si>
  <si>
    <t>Визуальная схема движения по фазам.</t>
  </si>
  <si>
    <t>Схема_маршрута</t>
  </si>
  <si>
    <t>Контроль_готовности</t>
  </si>
  <si>
    <t>Проверка готовности результатов перед переходом дальше.</t>
  </si>
  <si>
    <t>Фазы проекта</t>
  </si>
  <si>
    <t>Фаза</t>
  </si>
  <si>
    <t>Рабочая цель</t>
  </si>
  <si>
    <t>Ключевые события</t>
  </si>
  <si>
    <t>Результат фазы</t>
  </si>
  <si>
    <t>Длительность, раб. дн.</t>
  </si>
  <si>
    <t>Старт и подготовка</t>
  </si>
  <si>
    <t>Выбрать проблемную зону, затем один процесс внутри нее и зафиксировать предварительные рамки работы.</t>
  </si>
  <si>
    <t>1. Старт; 2. Подготовка</t>
  </si>
  <si>
    <t>Проблемная зона с фактами, выбранный процесс, предварительный паспорт процесса, план диагностики.</t>
  </si>
  <si>
    <t>Диагностика текущего состояния</t>
  </si>
  <si>
    <t>Собрать данные (факты), описать текущее состояние процесса и определить главные проблемы.</t>
  </si>
  <si>
    <t>3. Сбор фактов; 4. Анализ</t>
  </si>
  <si>
    <t>Собранные факты, карта текущего состояния, зарегистрированные проблемы, выявлены коренные причины.</t>
  </si>
  <si>
    <t>Разработка и внедрение улучшений</t>
  </si>
  <si>
    <t>Подготовить целевое состояние, составить план мероприятий и вести рабочие встречи по выполнению.</t>
  </si>
  <si>
    <t>5. Разработка улучшений; 6. Внедрение</t>
  </si>
  <si>
    <t>Целевое состояние, план мероприятий, факт выполнения, статусы и решения по отклонениям.</t>
  </si>
  <si>
    <t>Закрепление и отчет</t>
  </si>
  <si>
    <t>Повторно измерить процесс теми же способами, сравнить результат, посчитать эффект и оформить итоговый отчет для директора.</t>
  </si>
  <si>
    <t>7. Закрепление; Срок предоставления итогового отчета</t>
  </si>
  <si>
    <t>Повторный замер, сравнение было-стало, экономический и управленческий эффект, решения для закрепления.</t>
  </si>
  <si>
    <t>Итого, раб. дн.</t>
  </si>
  <si>
    <t>Ключевые события диагностики и улучшения</t>
  </si>
  <si>
    <t>Ключевое событие</t>
  </si>
  <si>
    <t>Что делаем</t>
  </si>
  <si>
    <t>Рабочее действие</t>
  </si>
  <si>
    <t>Что получается на выходе</t>
  </si>
  <si>
    <t>Как понять, что готово</t>
  </si>
  <si>
    <t>Следующий переход</t>
  </si>
  <si>
    <t>1. Старт</t>
  </si>
  <si>
    <t>Выбрать проблемную зону</t>
  </si>
  <si>
    <t>Инициатор выбирает зону, где проблема заметна и повторяется; заполняет бланки, матрицу приоритета и назначает координатора диагностики.</t>
  </si>
  <si>
    <t>Проблемная зона; факты выбора; матрица приоритета; координатор диагностики.</t>
  </si>
  <si>
    <t>Есть понятное объяснение, почему эту зону нужно диагностировать сейчас.</t>
  </si>
  <si>
    <t>2. Подготовка</t>
  </si>
  <si>
    <t>Выбрать процесс и подготовить рамки работы</t>
  </si>
  <si>
    <t>Выбрать один процесс внутри проблемной зоны, описать границы, сформировать рабочую группу процесса, заполнить предварительный паспорт и подготовить план диагностики.</t>
  </si>
  <si>
    <t>Выбранный процесс; начало и окончание; роли участников и получатель результата; предварительный паспорт; план диагностики и сбора фактов.</t>
  </si>
  <si>
    <t>Процесс, границы, участники и данные для проверки понятны. Базовые значения и цели в паспорте не придуманы заранее.</t>
  </si>
  <si>
    <t>3. Сбор фактов</t>
  </si>
  <si>
    <t>Собрать подтверждения по процессу</t>
  </si>
  <si>
    <t>Провести опросы, замеры времени, проверку загрузки, перемещений и доступных журналов.</t>
  </si>
  <si>
    <t>Ответы; замеры; данные по загрузке, перемещениям и журналам; отметка, если данных нет.</t>
  </si>
  <si>
    <t>Есть факты, с которыми можно переходить к анализу.</t>
  </si>
  <si>
    <t>4. Анализ</t>
  </si>
  <si>
    <t>Описать текущее состояние и проблемы</t>
  </si>
  <si>
    <t>Собрать данные (факты) в рабочие материалы анализа, зарегистрировать проблемы и разобрать причины через 5 почему? и диаграмму Исикавы.</t>
  </si>
  <si>
    <t>Описание текущего состояния; перечень проблем; причины по 5 почему? и диаграмме Исикавы.</t>
  </si>
  <si>
    <t>Проблемы подтверждены фактами (данные хронометража, анкетирования, Спагетти), причины записаны.</t>
  </si>
  <si>
    <t>5. Разработка улучшений</t>
  </si>
  <si>
    <t>Подготовить решения, план и сопровождение выполнения</t>
  </si>
  <si>
    <t>Описать целевое состояние процесса, составить план мероприятий и договориться, как команда будет вести факт, статусы и решения рабочих встреч.</t>
  </si>
  <si>
    <t>Целевое состояние; план мероприятий; ответственные; сроки; ожидаемый результат; порядок рабочих встреч.</t>
  </si>
  <si>
    <t>Для каждой важной проблемы есть решение, срок и ответственный. Понятно, как фиксировать факт и отклонения.</t>
  </si>
  <si>
    <t>6. Внедрение</t>
  </si>
  <si>
    <t>Проверить решения в работе</t>
  </si>
  <si>
    <t>Выполнять мероприятия по плану из Шага 11, проводить рабочие встречи, обновлять факт, смотреть статусы и фиксировать причины отклонений.</t>
  </si>
  <si>
    <t>Факт выполнения; статусы; решения рабочих встреч; подтверждение запуска изменений.</t>
  </si>
  <si>
    <t>Понятно, что сделано, что отклонено, какое решение принято и какие изменения готовы к повторному замеру.</t>
  </si>
  <si>
    <t>7. Закрепление</t>
  </si>
  <si>
    <t>Проверить результат и оформить итог</t>
  </si>
  <si>
    <t>Провести повторный замер теми же способами, сравнить было-стало, посчитать эффект во времени и деньгах, объяснить отклонения и оформить итоговый отчет.</t>
  </si>
  <si>
    <t>Повторный замер; сравнение было-стало; экономический и управленческий эффект; выводы; решения для закрепления; итоговый отчет.</t>
  </si>
  <si>
    <t>Результат подтвержден фактами, эффект показан понятно, директор видит что изменилось и какие решения нужно закрепить.</t>
  </si>
  <si>
    <t>Срок предоставления итогового отчета</t>
  </si>
  <si>
    <t>Передать итоговый отчет</t>
  </si>
  <si>
    <t>Передать заполненный итоговый отчет из Шага 13: с эффектом, выводами и решениями для закрепления.</t>
  </si>
  <si>
    <t>Итоговый отчет передан.</t>
  </si>
  <si>
    <t>Дата отчета соблюдена или отклонение объяснено.</t>
  </si>
  <si>
    <t>Завершение</t>
  </si>
  <si>
    <t>Навигатор со сроками</t>
  </si>
  <si>
    <t>Дата старта</t>
  </si>
  <si>
    <t>Меняйте только дату старта</t>
  </si>
  <si>
    <t>Рабочий файл</t>
  </si>
  <si>
    <t>Что надо сделать</t>
  </si>
  <si>
    <t>Плановый результат</t>
  </si>
  <si>
    <t>Длит., раб. дн.</t>
  </si>
  <si>
    <t>Начало</t>
  </si>
  <si>
    <t>Окончание</t>
  </si>
  <si>
    <t>Статус</t>
  </si>
  <si>
    <t>Срок по дате</t>
  </si>
  <si>
    <t>Выбрать проблемную зону по фактам, заполнить бланки выбора и матрицу приоритета, назначить координатора диагностики.</t>
  </si>
  <si>
    <t>Проблемная зона выбрана и подтверждена фактами.</t>
  </si>
  <si>
    <t>Готово</t>
  </si>
  <si>
    <t>Выбрать один процесс внутри проблемной зоны, записать начало, окончание, участников, получателя результата и источники фактов.</t>
  </si>
  <si>
    <t>Один измеримый процесс выбран, границы и участники понятны.</t>
  </si>
  <si>
    <t>Заполнить предварительный паспорт: процесс, границы, владелец процесса, участники, получатели результата, показатели без базовых значений и целей, ключевые события и срок отчета.</t>
  </si>
  <si>
    <t>Предварительный паспорт заполнен как рамка диагностики.</t>
  </si>
  <si>
    <t>Построить укрупненную карту процесса. Определить, какие данные (цифры) нужны, где их взять, кто собирает и в какие сроки.</t>
  </si>
  <si>
    <t>План диагностики и сбора данных готов.</t>
  </si>
  <si>
    <t>3. Сбор данных</t>
  </si>
  <si>
    <t>Собрать ответы, оценки и пояснения по работе на каждом этапе процесса.</t>
  </si>
  <si>
    <t>Ответы собраны и сведены.</t>
  </si>
  <si>
    <t>Зафиксировать время действий, ожиданий, потерь и загрузку участников процесса.</t>
  </si>
  <si>
    <t>Замеры времени и загрузки обработаны.</t>
  </si>
  <si>
    <t>Зафиксировать перемещения, маршруты, повторные проходы и проверить доступные журналы или выгрузки.</t>
  </si>
  <si>
    <t>Данные по перемещениям и журналам готовы.</t>
  </si>
  <si>
    <t>Собрать данные по этапам процесса и показать, как процесс работает сейчас. Записать подтвержденные проблемы: где они возникают и какими данными подтверждены.</t>
  </si>
  <si>
    <t>Карта текущего состояния заполнена данными.</t>
  </si>
  <si>
    <t>Выбрать главные проблемы и разобрать причины через 5 почему? и диаграмму Исикавы.</t>
  </si>
  <si>
    <t>Причины ключевых проблем зафиксированы.</t>
  </si>
  <si>
    <t>Описать, как должен работать процесс после устранения проблем.</t>
  </si>
  <si>
    <t>Целевое состояние согласовано.</t>
  </si>
  <si>
    <t>Составить план мероприятий, назначить ответственных и сроки. Затем в этом же файле вести факт, статусы, рабочие встречи, причины отклонений и решения.</t>
  </si>
  <si>
    <t>План мероприятий готов и используется для контроля выполнения: заполнены план/факт, статусы, решения встреч и причины отклонений.</t>
  </si>
  <si>
    <t>Повторно собрать факты теми же способами, что при первом замере: опрос, хронометраж, проверка перемещений/Спагетти и журналы.</t>
  </si>
  <si>
    <t>Новые значения показателей собраны в сопоставимом виде.</t>
  </si>
  <si>
    <t>Сравнить исходные значения, цели и результаты повторного замера. Посчитать эффект во времени и деньгах, описать управленческий эффект, отклонения и решения для закрепления.</t>
  </si>
  <si>
    <t>Сравнение было-стало заполнено, эффект посчитан или честно обозначен как ожидаемый/потенциал, итоговый отчет готов для директора.</t>
  </si>
  <si>
    <t>Схема маршрута диагностики</t>
  </si>
  <si>
    <t>Маршрут читается сверху вниз: сначала выбираем процесс и собираем факты, потом анализируем причины, внедряем решения, повторно измеряем и оформляем итоговый отчет.</t>
  </si>
  <si>
    <t>Блок</t>
  </si>
  <si>
    <t>Шаги</t>
  </si>
  <si>
    <t>Что должно получиться</t>
  </si>
  <si>
    <t>Шаги 01-04</t>
  </si>
  <si>
    <t>Проблемная зона выбрана, процесс определен, паспорт и план сбора фактов готовы.</t>
  </si>
  <si>
    <t>Сбор фактов</t>
  </si>
  <si>
    <t>Шаги 05-07</t>
  </si>
  <si>
    <t>Опросы, хронометраж, перемещения и доступные журналы собраны.</t>
  </si>
  <si>
    <t>Анализ текущего состояния</t>
  </si>
  <si>
    <t>Шаги 08-09</t>
  </si>
  <si>
    <t>Карта текущего состояния, проблемы и коренные причины зафиксированы.</t>
  </si>
  <si>
    <t>Шаги 10-11</t>
  </si>
  <si>
    <t>Целевое состояние описано, план мероприятий ведется на рабочих встречах.</t>
  </si>
  <si>
    <t>Шаги 12-13</t>
  </si>
  <si>
    <t>Повторный замер выполнен теми же способами, сравнение было-стало, эффект и итоговый отчет для директора готовы.</t>
  </si>
  <si>
    <t>Схема навигатора</t>
  </si>
  <si>
    <t>Читайте схему сверху вниз в каждой фазе. Подробные сроки и статусы ведутся на листе Навигатор_со_сроками.</t>
  </si>
  <si>
    <t>ЭТАП</t>
  </si>
  <si>
    <t>1. Старт и подготовка
11 раб. дн.</t>
  </si>
  <si>
    <t>2. Диагностика текущего состояния
15 раб. дн.</t>
  </si>
  <si>
    <t>3. Разработка и внедрение улучшений
16 раб. дн.</t>
  </si>
  <si>
    <t>4. Закрепление и отчет
6 раб. дн.</t>
  </si>
  <si>
    <t>Как работать: откройте Навигатор_со_сроками, измените дату старта в I4, затем отмечайте статус каждого шага. Переходите дальше только когда результат шага готов.</t>
  </si>
  <si>
    <t>Контроль готовности</t>
  </si>
  <si>
    <t>Используйте этот лист как простую проверку: результат шага готов, можно переходить дальше.</t>
  </si>
  <si>
    <t>Проверочный вопрос</t>
  </si>
  <si>
    <t>Ответ</t>
  </si>
  <si>
    <t>Что исправить, если ответ нет</t>
  </si>
  <si>
    <t>Проблемная зона выбрана по фактам, заполнены бланки выбора и матрица приоритета.</t>
  </si>
  <si>
    <t>Да</t>
  </si>
  <si>
    <t>Вернитесь, изучите, выполните действия по Шагу 01.</t>
  </si>
  <si>
    <t>Выбран один процесс с понятным началом, окончанием, участниками и получателем результата.</t>
  </si>
  <si>
    <t>Вернитесь, изучите, выполните действия по Шагу 02.</t>
  </si>
  <si>
    <t>Предварительный паспорт процесса заполнен: границы, участники, получатели, показатели без базовых значений и целей.</t>
  </si>
  <si>
    <t>Вернитесь, изучите, выполните действия по Шагу 03.</t>
  </si>
  <si>
    <t>План диагностики и сбора фактов подготовлен.</t>
  </si>
  <si>
    <t>Вернитесь, изучите, выполните действия по Шагу 04.</t>
  </si>
  <si>
    <t>Данные собраны из опросов, замеров, проверки перемещений или журналов.</t>
  </si>
  <si>
    <t>Доберите недостающие данные (факты) на Шагах 05-07.</t>
  </si>
  <si>
    <t>Текущее состояние описано и заполнены данные, проблемы зарегистрированы.</t>
  </si>
  <si>
    <t>Вернитесь, изучите, выполните действия по Шагам 08-09.</t>
  </si>
  <si>
    <t>Причины ключевых проблем разобраны через 5 почему? и диаграмму Исикавы.</t>
  </si>
  <si>
    <t>Вернитесь, изучите, выполните действия по Шагу 09.</t>
  </si>
  <si>
    <t>Целевое состояние согласовано, план мероприятий составлен, а порядок рабочих встреч и фиксации отклонений понятен.</t>
  </si>
  <si>
    <t>Вернитесь, изучите, выполните действия по Шагам 10-11.</t>
  </si>
  <si>
    <t>План мероприятий ведется на рабочих встречах: факт, статусы, причины отклонений и решения зафиксированы.</t>
  </si>
  <si>
    <t>Вернитесь к Шагу 11 и заполните факт, статусы и решения по отклонениям.</t>
  </si>
  <si>
    <t>Повторный замер готов: данные собраны теми же способами, что и первый раз.</t>
  </si>
  <si>
    <t>Вернитесь, изучите, выполните действия по Шагу 12.</t>
  </si>
  <si>
    <t>Сравнение было-стало заполнено, эффект во времени/деньгах/управлении понятен, итоговый отчет готов для директора.</t>
  </si>
  <si>
    <t>Завершите Шаг 13: заполните универсальный шаблон сравнения, эффект и итоговый отчет.</t>
  </si>
  <si>
    <t>Ознакомьтесь с ключевыми событиями, здесь отражен результат каждого шага диагностики.</t>
  </si>
  <si>
    <t>Содержание. Дорожная карта диагностики и улучшения процесса</t>
  </si>
  <si>
    <r>
      <t xml:space="preserve">На </t>
    </r>
    <r>
      <rPr>
        <b/>
        <sz val="12"/>
        <color rgb="FF1F1F1F"/>
        <rFont val="Calibri"/>
        <family val="2"/>
        <charset val="204"/>
      </rPr>
      <t>листе Навигатор_со_сроками</t>
    </r>
    <r>
      <rPr>
        <sz val="12"/>
        <color rgb="FF1F1F1F"/>
        <rFont val="Calibri"/>
        <family val="2"/>
      </rPr>
      <t xml:space="preserve"> измените только </t>
    </r>
    <r>
      <rPr>
        <b/>
        <sz val="12"/>
        <color rgb="FF1F1F1F"/>
        <rFont val="Calibri"/>
        <family val="2"/>
        <charset val="204"/>
      </rPr>
      <t>дату</t>
    </r>
    <r>
      <rPr>
        <sz val="12"/>
        <color rgb="FF1F1F1F"/>
        <rFont val="Calibri"/>
        <family val="2"/>
      </rPr>
      <t xml:space="preserve"> </t>
    </r>
    <r>
      <rPr>
        <b/>
        <sz val="12"/>
        <color rgb="FF1F1F1F"/>
        <rFont val="Calibri"/>
        <family val="2"/>
        <charset val="204"/>
      </rPr>
      <t>старта</t>
    </r>
    <r>
      <rPr>
        <sz val="12"/>
        <color rgb="FF1F1F1F"/>
        <rFont val="Calibri"/>
        <family val="2"/>
      </rPr>
      <t xml:space="preserve"> в ячейке</t>
    </r>
    <r>
      <rPr>
        <b/>
        <sz val="12"/>
        <color rgb="FF1F1F1F"/>
        <rFont val="Calibri"/>
        <family val="2"/>
        <charset val="204"/>
      </rPr>
      <t xml:space="preserve"> I4</t>
    </r>
    <r>
      <rPr>
        <sz val="12"/>
        <color rgb="FF1F1F1F"/>
        <rFont val="Calibri"/>
        <family val="2"/>
      </rPr>
      <t>. Остальные даты пересчитаются автоматически.</t>
    </r>
  </si>
  <si>
    <r>
      <t xml:space="preserve">Каждая строка навигатора - отдельный пронумерованный шаг. </t>
    </r>
    <r>
      <rPr>
        <b/>
        <sz val="12"/>
        <color rgb="FF1F1F1F"/>
        <rFont val="Calibri"/>
        <family val="2"/>
        <charset val="204"/>
      </rPr>
      <t>Не пропускайте строку</t>
    </r>
    <r>
      <rPr>
        <sz val="12"/>
        <color rgb="FF1F1F1F"/>
        <rFont val="Calibri"/>
        <family val="2"/>
      </rPr>
      <t>, пока результат шага не готов.</t>
    </r>
  </si>
  <si>
    <r>
      <t xml:space="preserve">В </t>
    </r>
    <r>
      <rPr>
        <b/>
        <sz val="12"/>
        <color rgb="FF1F1F1F"/>
        <rFont val="Calibri"/>
        <family val="2"/>
        <charset val="204"/>
      </rPr>
      <t>колонке Рабочий файл</t>
    </r>
    <r>
      <rPr>
        <sz val="12"/>
        <color rgb="FF1F1F1F"/>
        <rFont val="Calibri"/>
        <family val="2"/>
      </rPr>
      <t xml:space="preserve"> указано, какой рабочий материал нужен на этом шаге. </t>
    </r>
  </si>
  <si>
    <r>
      <t xml:space="preserve">Перед переходом дальше сравните свой результат с колонкой Плановый результат на </t>
    </r>
    <r>
      <rPr>
        <b/>
        <sz val="12"/>
        <color rgb="FF1F1F1F"/>
        <rFont val="Calibri"/>
        <family val="2"/>
        <charset val="204"/>
      </rPr>
      <t xml:space="preserve">листе Навигатор_со_сроками </t>
    </r>
    <r>
      <rPr>
        <sz val="12"/>
        <color rgb="FF1F1F1F"/>
        <rFont val="Calibri"/>
        <family val="2"/>
        <charset val="204"/>
      </rPr>
      <t>в</t>
    </r>
    <r>
      <rPr>
        <b/>
        <sz val="12"/>
        <color rgb="FF1F1F1F"/>
        <rFont val="Calibri"/>
        <family val="2"/>
        <charset val="204"/>
      </rPr>
      <t xml:space="preserve"> столбце F</t>
    </r>
    <r>
      <rPr>
        <sz val="12"/>
        <color rgb="FF1F1F1F"/>
        <rFont val="Calibri"/>
        <family val="2"/>
      </rPr>
      <t xml:space="preserve"> -плановый результат. </t>
    </r>
  </si>
  <si>
    <r>
      <t xml:space="preserve">В колонке </t>
    </r>
    <r>
      <rPr>
        <b/>
        <sz val="12"/>
        <color rgb="FF1F1F1F"/>
        <rFont val="Calibri"/>
        <family val="2"/>
        <charset val="204"/>
      </rPr>
      <t>Статус</t>
    </r>
    <r>
      <rPr>
        <sz val="12"/>
        <color rgb="FF1F1F1F"/>
        <rFont val="Calibri"/>
        <family val="2"/>
      </rPr>
      <t xml:space="preserve">, в выпадающем списке, выберите: </t>
    </r>
    <r>
      <rPr>
        <b/>
        <sz val="12"/>
        <color rgb="FF1F1F1F"/>
        <rFont val="Calibri"/>
        <family val="2"/>
        <charset val="204"/>
      </rPr>
      <t>Не начато, В работе, Готово или Отложено.</t>
    </r>
  </si>
  <si>
    <r>
      <t xml:space="preserve">Колонка </t>
    </r>
    <r>
      <rPr>
        <b/>
        <sz val="12"/>
        <color rgb="FF1F1F1F"/>
        <rFont val="Calibri"/>
        <family val="2"/>
        <charset val="204"/>
      </rPr>
      <t>Срок по дате</t>
    </r>
    <r>
      <rPr>
        <sz val="12"/>
        <color rgb="FF1F1F1F"/>
        <rFont val="Calibri"/>
        <family val="2"/>
      </rPr>
      <t xml:space="preserve"> показывает, идет ли работа по плану.</t>
    </r>
  </si>
  <si>
    <r>
      <rPr>
        <b/>
        <sz val="11"/>
        <color rgb="FF1F1F1F"/>
        <rFont val="Calibri"/>
        <family val="2"/>
        <charset val="204"/>
      </rPr>
      <t>Шаг 01.</t>
    </r>
    <r>
      <rPr>
        <sz val="11"/>
        <color rgb="FF1F1F1F"/>
        <rFont val="Calibri"/>
        <family val="2"/>
        <charset val="204"/>
      </rPr>
      <t xml:space="preserve"> Выбор проблемной зоны</t>
    </r>
  </si>
  <si>
    <r>
      <rPr>
        <b/>
        <sz val="11"/>
        <color rgb="FF1F1F1F"/>
        <rFont val="Calibri"/>
        <family val="2"/>
        <charset val="204"/>
      </rPr>
      <t xml:space="preserve">Шаг 02. </t>
    </r>
    <r>
      <rPr>
        <sz val="11"/>
        <color rgb="FF1F1F1F"/>
        <rFont val="Calibri"/>
        <family val="2"/>
        <charset val="204"/>
      </rPr>
      <t>Выбор процесса</t>
    </r>
  </si>
  <si>
    <r>
      <rPr>
        <b/>
        <sz val="11"/>
        <color rgb="FF1F1F1F"/>
        <rFont val="Calibri"/>
        <family val="2"/>
        <charset val="204"/>
      </rPr>
      <t>Шаг 03.</t>
    </r>
    <r>
      <rPr>
        <sz val="11"/>
        <color rgb="FF1F1F1F"/>
        <rFont val="Calibri"/>
        <family val="2"/>
        <charset val="204"/>
      </rPr>
      <t xml:space="preserve"> Предварительный паспорт процесса</t>
    </r>
  </si>
  <si>
    <r>
      <rPr>
        <b/>
        <sz val="11"/>
        <color rgb="FF1F1F1F"/>
        <rFont val="Calibri"/>
        <family val="2"/>
        <charset val="204"/>
      </rPr>
      <t xml:space="preserve">Шаг 04. </t>
    </r>
    <r>
      <rPr>
        <sz val="11"/>
        <color rgb="FF1F1F1F"/>
        <rFont val="Calibri"/>
        <family val="2"/>
        <charset val="204"/>
      </rPr>
      <t>План диагностики и сбора данных</t>
    </r>
  </si>
  <si>
    <r>
      <rPr>
        <b/>
        <sz val="11"/>
        <color rgb="FF1F1F1F"/>
        <rFont val="Calibri"/>
        <family val="2"/>
        <charset val="204"/>
      </rPr>
      <t>Шаг 05.</t>
    </r>
    <r>
      <rPr>
        <sz val="11"/>
        <color rgb="FF1F1F1F"/>
        <rFont val="Calibri"/>
        <family val="2"/>
        <charset val="204"/>
      </rPr>
      <t xml:space="preserve"> Сбор данных. Опрос участников процесса.</t>
    </r>
  </si>
  <si>
    <r>
      <rPr>
        <b/>
        <sz val="11"/>
        <color rgb="FF1F1F1F"/>
        <rFont val="Calibri"/>
        <family val="2"/>
        <charset val="204"/>
      </rPr>
      <t>Шаг 06.</t>
    </r>
    <r>
      <rPr>
        <sz val="11"/>
        <color rgb="FF1F1F1F"/>
        <rFont val="Calibri"/>
        <family val="2"/>
        <charset val="204"/>
      </rPr>
      <t xml:space="preserve"> Замеры времени и загрузки</t>
    </r>
  </si>
  <si>
    <r>
      <rPr>
        <b/>
        <sz val="11"/>
        <color rgb="FF1F1F1F"/>
        <rFont val="Calibri"/>
        <family val="2"/>
        <charset val="204"/>
      </rPr>
      <t>Шаг 07</t>
    </r>
    <r>
      <rPr>
        <sz val="11"/>
        <color rgb="FF1F1F1F"/>
        <rFont val="Calibri"/>
        <family val="2"/>
        <charset val="204"/>
      </rPr>
      <t>. Проверка перемещений и данных</t>
    </r>
  </si>
  <si>
    <r>
      <rPr>
        <b/>
        <sz val="11"/>
        <color rgb="FF1F1F1F"/>
        <rFont val="Calibri"/>
        <family val="2"/>
        <charset val="204"/>
      </rPr>
      <t>Шаг 08.</t>
    </r>
    <r>
      <rPr>
        <sz val="11"/>
        <color rgb="FF1F1F1F"/>
        <rFont val="Calibri"/>
        <family val="2"/>
        <charset val="204"/>
      </rPr>
      <t xml:space="preserve"> Карта текущего состояния</t>
    </r>
  </si>
  <si>
    <r>
      <rPr>
        <b/>
        <sz val="11"/>
        <color rgb="FF1F1F1F"/>
        <rFont val="Calibri"/>
        <family val="2"/>
        <charset val="204"/>
      </rPr>
      <t>Шаг 09.</t>
    </r>
    <r>
      <rPr>
        <sz val="11"/>
        <color rgb="FF1F1F1F"/>
        <rFont val="Calibri"/>
        <family val="2"/>
        <charset val="204"/>
      </rPr>
      <t xml:space="preserve"> Анализ причин</t>
    </r>
  </si>
  <si>
    <r>
      <rPr>
        <b/>
        <sz val="11"/>
        <color rgb="FF1F1F1F"/>
        <rFont val="Calibri"/>
        <family val="2"/>
        <charset val="204"/>
      </rPr>
      <t>Шаг 10.</t>
    </r>
    <r>
      <rPr>
        <sz val="11"/>
        <color rgb="FF1F1F1F"/>
        <rFont val="Calibri"/>
        <family val="2"/>
        <charset val="204"/>
      </rPr>
      <t xml:space="preserve"> Целевое состояние процесса</t>
    </r>
  </si>
  <si>
    <r>
      <rPr>
        <b/>
        <sz val="11"/>
        <color rgb="FF1F1F1F"/>
        <rFont val="Calibri"/>
        <family val="2"/>
        <charset val="204"/>
      </rPr>
      <t>Шаг 11.</t>
    </r>
    <r>
      <rPr>
        <sz val="11"/>
        <color rgb="FF1F1F1F"/>
        <rFont val="Calibri"/>
        <family val="2"/>
        <charset val="204"/>
      </rPr>
      <t xml:space="preserve"> План мероприятий и рабочие встречи</t>
    </r>
  </si>
  <si>
    <r>
      <rPr>
        <b/>
        <sz val="11"/>
        <color rgb="FF1F1F1F"/>
        <rFont val="Calibri"/>
        <family val="2"/>
        <charset val="204"/>
      </rPr>
      <t>Шаг 12.</t>
    </r>
    <r>
      <rPr>
        <sz val="11"/>
        <color rgb="FF1F1F1F"/>
        <rFont val="Calibri"/>
        <family val="2"/>
        <charset val="204"/>
      </rPr>
      <t xml:space="preserve"> Повторный замер</t>
    </r>
  </si>
  <si>
    <r>
      <rPr>
        <b/>
        <sz val="11"/>
        <color rgb="FF1F1F1F"/>
        <rFont val="Calibri"/>
        <family val="2"/>
        <charset val="204"/>
      </rPr>
      <t>Шаг 13</t>
    </r>
    <r>
      <rPr>
        <sz val="11"/>
        <color rgb="FF1F1F1F"/>
        <rFont val="Calibri"/>
        <family val="2"/>
        <charset val="204"/>
      </rPr>
      <t>. Сравнение было-стало и итоговый отчет</t>
    </r>
  </si>
  <si>
    <r>
      <rPr>
        <b/>
        <sz val="11"/>
        <color rgb="FF1F1F1F"/>
        <rFont val="Calibri"/>
        <family val="2"/>
        <charset val="204"/>
      </rPr>
      <t>Шаг 01. Выбор проблемной зоны</t>
    </r>
    <r>
      <rPr>
        <sz val="11"/>
        <color rgb="FF1F1F1F"/>
        <rFont val="Calibri"/>
        <family val="2"/>
      </rPr>
      <t xml:space="preserve">
Факты, бланки выбора, матрица приоритета</t>
    </r>
  </si>
  <si>
    <r>
      <rPr>
        <b/>
        <sz val="11"/>
        <color rgb="FF1F1F1F"/>
        <rFont val="Calibri"/>
        <family val="2"/>
        <charset val="204"/>
      </rPr>
      <t>Шаг 02. Выбор процесса</t>
    </r>
    <r>
      <rPr>
        <sz val="11"/>
        <color rgb="FF1F1F1F"/>
        <rFont val="Calibri"/>
        <family val="2"/>
      </rPr>
      <t xml:space="preserve">
Один процесс, начало, окончание, участники</t>
    </r>
  </si>
  <si>
    <r>
      <rPr>
        <b/>
        <sz val="11"/>
        <color rgb="FF1F1F1F"/>
        <rFont val="Calibri"/>
        <family val="2"/>
        <charset val="204"/>
      </rPr>
      <t>Шаг 03. Предварительный паспорт процесса</t>
    </r>
    <r>
      <rPr>
        <sz val="11"/>
        <color rgb="FF1F1F1F"/>
        <rFont val="Calibri"/>
        <family val="2"/>
      </rPr>
      <t xml:space="preserve">
Владелец, границы, участники, показатели без цифр</t>
    </r>
  </si>
  <si>
    <r>
      <rPr>
        <b/>
        <sz val="11"/>
        <color rgb="FF1F1F1F"/>
        <rFont val="Calibri"/>
        <family val="2"/>
        <charset val="204"/>
      </rPr>
      <t>Шаг 04. План диагностики и сбора данных</t>
    </r>
    <r>
      <rPr>
        <sz val="11"/>
        <color rgb="FF1F1F1F"/>
        <rFont val="Calibri"/>
        <family val="2"/>
      </rPr>
      <t xml:space="preserve"> (фактов)
Какие данные нужны, где взять, кто собирает</t>
    </r>
  </si>
  <si>
    <r>
      <rPr>
        <b/>
        <sz val="11"/>
        <color rgb="FF1F1F1F"/>
        <rFont val="Calibri"/>
        <family val="2"/>
        <charset val="204"/>
      </rPr>
      <t>Шаг 05. Опрос участников и получателей</t>
    </r>
    <r>
      <rPr>
        <sz val="11"/>
        <color rgb="FF1F1F1F"/>
        <rFont val="Calibri"/>
        <family val="2"/>
      </rPr>
      <t xml:space="preserve">
Ответы, оценки и пояснения</t>
    </r>
  </si>
  <si>
    <r>
      <rPr>
        <b/>
        <sz val="11"/>
        <color rgb="FF1F1F1F"/>
        <rFont val="Calibri"/>
        <family val="2"/>
        <charset val="204"/>
      </rPr>
      <t>Шаг 06. Замеры времени и загрузки</t>
    </r>
    <r>
      <rPr>
        <sz val="11"/>
        <color rgb="FF1F1F1F"/>
        <rFont val="Calibri"/>
        <family val="2"/>
      </rPr>
      <t xml:space="preserve">
Время действий, ожиданий, потерь и загрузка</t>
    </r>
  </si>
  <si>
    <r>
      <rPr>
        <b/>
        <sz val="11"/>
        <color rgb="FF1F1F1F"/>
        <rFont val="Calibri"/>
        <family val="2"/>
        <charset val="204"/>
      </rPr>
      <t>Шаг 07. Проверка перемещений и данных</t>
    </r>
    <r>
      <rPr>
        <sz val="11"/>
        <color rgb="FF1F1F1F"/>
        <rFont val="Calibri"/>
        <family val="2"/>
      </rPr>
      <t xml:space="preserve">
Маршруты, журналы, выгрузки</t>
    </r>
  </si>
  <si>
    <r>
      <rPr>
        <b/>
        <sz val="11"/>
        <color rgb="FF1F1F1F"/>
        <rFont val="Calibri"/>
        <family val="2"/>
        <charset val="204"/>
      </rPr>
      <t>Шаг 08. Карта текущего состояния</t>
    </r>
    <r>
      <rPr>
        <sz val="11"/>
        <color rgb="FF1F1F1F"/>
        <rFont val="Calibri"/>
        <family val="2"/>
      </rPr>
      <t xml:space="preserve">
Процесс как он работает сейчас. </t>
    </r>
    <r>
      <rPr>
        <b/>
        <sz val="11"/>
        <color rgb="FF1F1F1F"/>
        <rFont val="Calibri"/>
        <family val="2"/>
        <charset val="204"/>
      </rPr>
      <t>Регистрация проблем</t>
    </r>
    <r>
      <rPr>
        <sz val="11"/>
        <color rgb="FF1F1F1F"/>
        <rFont val="Calibri"/>
        <family val="2"/>
      </rPr>
      <t xml:space="preserve">
Где проблема и каким фактом подтверждена</t>
    </r>
  </si>
  <si>
    <r>
      <rPr>
        <b/>
        <sz val="11"/>
        <color rgb="FF1F1F1F"/>
        <rFont val="Calibri"/>
        <family val="2"/>
        <charset val="204"/>
      </rPr>
      <t>Шаг 09. Анализ причин</t>
    </r>
    <r>
      <rPr>
        <sz val="11"/>
        <color rgb="FF1F1F1F"/>
        <rFont val="Calibri"/>
        <family val="2"/>
      </rPr>
      <t xml:space="preserve">
5 почему? и диаграмма Исикавы</t>
    </r>
  </si>
  <si>
    <r>
      <rPr>
        <b/>
        <sz val="11"/>
        <color rgb="FF1F1F1F"/>
        <rFont val="Calibri"/>
        <family val="2"/>
        <charset val="204"/>
      </rPr>
      <t>Шаг 10. Целевое состояние процесса</t>
    </r>
    <r>
      <rPr>
        <sz val="11"/>
        <color rgb="FF1F1F1F"/>
        <rFont val="Calibri"/>
        <family val="2"/>
      </rPr>
      <t xml:space="preserve">
Как процесс должен работать после изменений</t>
    </r>
  </si>
  <si>
    <r>
      <rPr>
        <b/>
        <sz val="11"/>
        <color rgb="FF1F1F1F"/>
        <rFont val="Calibri"/>
        <family val="2"/>
        <charset val="204"/>
      </rPr>
      <t>Шаг 11. План мероприятий и рабочие встречи</t>
    </r>
    <r>
      <rPr>
        <sz val="11"/>
        <color rgb="FF1F1F1F"/>
        <rFont val="Calibri"/>
        <family val="2"/>
      </rPr>
      <t xml:space="preserve">
План, факт, статусы, отклонения и решения</t>
    </r>
  </si>
  <si>
    <r>
      <rPr>
        <b/>
        <sz val="11"/>
        <color rgb="FF1F1F1F"/>
        <rFont val="Calibri"/>
        <family val="2"/>
        <charset val="204"/>
      </rPr>
      <t>Шаг 12. Повторный замер</t>
    </r>
    <r>
      <rPr>
        <sz val="11"/>
        <color rgb="FF1F1F1F"/>
        <rFont val="Calibri"/>
        <family val="2"/>
      </rPr>
      <t xml:space="preserve">
Опрос, хронометраж и Спагетти тем же способом</t>
    </r>
  </si>
  <si>
    <r>
      <rPr>
        <b/>
        <sz val="11"/>
        <color rgb="FF1F1F1F"/>
        <rFont val="Calibri"/>
        <family val="2"/>
        <charset val="204"/>
      </rPr>
      <t>Шаг 13. Сравнение было-стало и итоговый отчет</t>
    </r>
    <r>
      <rPr>
        <sz val="11"/>
        <color rgb="FF1F1F1F"/>
        <rFont val="Calibri"/>
        <family val="2"/>
      </rPr>
      <t xml:space="preserve">
Эффект во времени, деньгах, управлении и решения для закрепления</t>
    </r>
  </si>
  <si>
    <r>
      <t xml:space="preserve">Итог фазы: </t>
    </r>
    <r>
      <rPr>
        <sz val="11"/>
        <color rgb="FF1F1F1F"/>
        <rFont val="Calibri"/>
        <family val="2"/>
        <charset val="204"/>
      </rPr>
      <t>Проблемная зона с фактами, выбранный процесс, предварительный паспорт процесса, план диагностики.</t>
    </r>
  </si>
  <si>
    <r>
      <t xml:space="preserve">Итог фазы: </t>
    </r>
    <r>
      <rPr>
        <sz val="11"/>
        <color rgb="FF1F1F1F"/>
        <rFont val="Calibri"/>
        <family val="2"/>
        <charset val="204"/>
      </rPr>
      <t>Собранные данные (факты), карта текущего состояния, зарегистрированные проблемы, причины.</t>
    </r>
  </si>
  <si>
    <r>
      <t xml:space="preserve">Итог фазы: </t>
    </r>
    <r>
      <rPr>
        <sz val="11"/>
        <color rgb="FF1F1F1F"/>
        <rFont val="Calibri"/>
        <family val="2"/>
        <charset val="204"/>
      </rPr>
      <t>Целевое состояние, план мероприятий, рабочие встречи, факт выполнения, статусы и решения по отклонениям.</t>
    </r>
  </si>
  <si>
    <r>
      <t xml:space="preserve">Итог фазы: </t>
    </r>
    <r>
      <rPr>
        <sz val="11"/>
        <color rgb="FF1F1F1F"/>
        <rFont val="Calibri"/>
        <family val="2"/>
        <charset val="204"/>
      </rPr>
      <t>Повторный замер, сравнение было-стало, эффект, выводы и итоговый отчет для директора.</t>
    </r>
  </si>
  <si>
    <t>Нет</t>
  </si>
  <si>
    <t>Частично</t>
  </si>
  <si>
    <t>Введите дату старта</t>
  </si>
  <si>
    <t xml:space="preserve"> Идите по шагам сверху вниз</t>
  </si>
  <si>
    <t xml:space="preserve"> Открывайте нужный материал</t>
  </si>
  <si>
    <t xml:space="preserve"> Проверяйте результат</t>
  </si>
  <si>
    <t>Отмечайте статус</t>
  </si>
  <si>
    <t xml:space="preserve"> Следите за сроком</t>
  </si>
  <si>
    <t xml:space="preserve">Инструкция. </t>
  </si>
  <si>
    <t>Как работать с листом "Навигатор_со _сроками"</t>
  </si>
  <si>
    <t xml:space="preserve">Фазы плана диагностики крупными блоками. 
</t>
  </si>
  <si>
    <t>Подробные действия находятся на листе Навигатор_со_сроками.</t>
  </si>
  <si>
    <r>
      <t>Введите дату старта в ячейку</t>
    </r>
    <r>
      <rPr>
        <b/>
        <i/>
        <sz val="11"/>
        <color rgb="FF1F1F1F"/>
        <rFont val="Calibri"/>
        <family val="2"/>
        <charset val="204"/>
      </rPr>
      <t xml:space="preserve"> I4</t>
    </r>
    <r>
      <rPr>
        <i/>
        <sz val="11"/>
        <color rgb="FF1F1F1F"/>
        <rFont val="Calibri"/>
        <family val="2"/>
        <charset val="204"/>
      </rPr>
      <t xml:space="preserve">, затем отмечайте </t>
    </r>
    <r>
      <rPr>
        <b/>
        <i/>
        <sz val="11"/>
        <color rgb="FF1F1F1F"/>
        <rFont val="Calibri"/>
        <family val="2"/>
        <charset val="204"/>
      </rPr>
      <t>статус</t>
    </r>
    <r>
      <rPr>
        <i/>
        <sz val="11"/>
        <color rgb="FF1F1F1F"/>
        <rFont val="Calibri"/>
        <family val="2"/>
        <charset val="204"/>
      </rPr>
      <t xml:space="preserve"> по каждому шагу. Плановые даты считаются по рабочим дням.</t>
    </r>
  </si>
  <si>
    <t>Приложение Б1.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</si>
</sst>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6" x14ac:knownFonts="1">
    <font>
      <sz val="11"/>
      <color theme="1"/>
      <name val="Calibri"/>
      <family val="2"/>
      <scheme val="minor"/>
    </font>
    <font>
      <b/>
      <sz val="18"/>
      <color rgb="FF17365D"/>
      <name val="Calibri"/>
      <family val="2"/>
      <charset val="204"/>
    </font>
    <font>
      <sz val="11"/>
      <color rgb="FF1F1F1F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1F1F1F"/>
      <name val="Calibri"/>
      <family val="2"/>
      <charset val="204"/>
    </font>
    <font>
      <b/>
      <sz val="12"/>
      <color rgb="FF1F1F1F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0"/>
      <color rgb="FF1F1F1F"/>
      <name val="Calibri"/>
      <family val="2"/>
      <charset val="204"/>
    </font>
    <font>
      <b/>
      <sz val="11"/>
      <color rgb="FF1F1F1F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6"/>
      <color rgb="FF17365D"/>
      <name val="Calibri"/>
      <family val="2"/>
    </font>
    <font>
      <u/>
      <sz val="11"/>
      <color theme="10"/>
      <name val="Calibri"/>
      <family val="2"/>
      <scheme val="minor"/>
    </font>
    <font>
      <b/>
      <sz val="16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theme="1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1F1F1F"/>
      <name val="Calibri"/>
      <family val="2"/>
    </font>
    <font>
      <sz val="12"/>
      <color rgb="FF1F1F1F"/>
      <name val="Calibri"/>
      <family val="2"/>
      <charset val="204"/>
    </font>
    <font>
      <i/>
      <sz val="11"/>
      <color rgb="FF1F1F1F"/>
      <name val="Calibri"/>
      <family val="2"/>
      <charset val="204"/>
    </font>
    <font>
      <i/>
      <sz val="11"/>
      <color theme="1"/>
      <name val="Calibri"/>
      <family val="2"/>
      <charset val="204"/>
      <scheme val="minor"/>
    </font>
    <font>
      <i/>
      <sz val="12"/>
      <color rgb="FF1F1F1F"/>
      <name val="Calibri"/>
      <family val="2"/>
      <charset val="204"/>
    </font>
    <font>
      <i/>
      <sz val="12"/>
      <color theme="1"/>
      <name val="Calibri"/>
      <family val="2"/>
      <charset val="204"/>
      <scheme val="minor"/>
    </font>
    <font>
      <sz val="11"/>
      <color rgb="FF1F1F1F"/>
      <name val="Calibri"/>
      <family val="2"/>
    </font>
    <font>
      <i/>
      <sz val="10"/>
      <color rgb="FF1F1F1F"/>
      <name val="Calibri"/>
      <family val="2"/>
      <charset val="204"/>
    </font>
    <font>
      <b/>
      <i/>
      <sz val="11"/>
      <color rgb="FF1F1F1F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color rgb="FF17365D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6"/>
      <color rgb="FF00206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E8F3E8"/>
      </patternFill>
    </fill>
    <fill>
      <patternFill patternType="solid">
        <fgColor rgb="FFF7F7F7"/>
      </patternFill>
    </fill>
    <fill>
      <patternFill patternType="solid">
        <fgColor rgb="FFFFF2CC"/>
      </patternFill>
    </fill>
    <fill>
      <patternFill patternType="solid">
        <fgColor rgb="FFFFC000"/>
        <bgColor indexed="64"/>
      </patternFill>
    </fill>
    <fill>
      <patternFill patternType="solid">
        <fgColor rgb="FF1F4E7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medium">
        <color rgb="FF1F4E79"/>
      </top>
      <bottom style="medium">
        <color rgb="FF1F4E7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D9D9"/>
      </left>
      <right style="thin">
        <color rgb="FFD9D9D9"/>
      </right>
      <top style="medium">
        <color rgb="FF1F4E79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D9D9D9"/>
      </left>
      <right/>
      <top/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rgb="FF1F4E79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rgb="FF1F4E79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indexed="64"/>
      </top>
      <bottom style="thin">
        <color rgb="FFD9D9D9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rgb="FFD9D9D9"/>
      </top>
      <bottom style="thin">
        <color rgb="FFD9D9D9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rgb="FFD9D9D9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medium">
        <color rgb="FF1F4E79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2">
    <xf numFmtId="0" fontId="0" fillId="0" borderId="0"/>
    <xf numFmtId="0" fontId="12" fillId="0" borderId="0"/>
  </cellStyleXfs>
  <cellXfs count="10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0" fillId="0" borderId="0" xfId="0"/>
    <xf numFmtId="0" fontId="0" fillId="0" borderId="0" xfId="0" applyAlignment="1">
      <alignment horizontal="center"/>
    </xf>
    <xf numFmtId="0" fontId="15" fillId="7" borderId="9" xfId="0" applyFont="1" applyFill="1" applyBorder="1" applyAlignment="1">
      <alignment horizontal="center" vertical="center" wrapText="1"/>
    </xf>
    <xf numFmtId="0" fontId="0" fillId="0" borderId="0" xfId="0"/>
    <xf numFmtId="0" fontId="3" fillId="2" borderId="12" xfId="0" applyFont="1" applyFill="1" applyBorder="1" applyAlignment="1">
      <alignment horizontal="center" vertical="center" wrapText="1"/>
    </xf>
    <xf numFmtId="0" fontId="0" fillId="0" borderId="0" xfId="0" applyFill="1"/>
    <xf numFmtId="0" fontId="19" fillId="0" borderId="0" xfId="0" applyFont="1"/>
    <xf numFmtId="0" fontId="2" fillId="0" borderId="2" xfId="0" applyFont="1" applyBorder="1" applyAlignment="1">
      <alignment vertical="top" wrapText="1"/>
    </xf>
    <xf numFmtId="0" fontId="0" fillId="0" borderId="0" xfId="0" applyAlignment="1">
      <alignment horizontal="left" indent="1"/>
    </xf>
    <xf numFmtId="0" fontId="12" fillId="8" borderId="17" xfId="1" applyFill="1" applyBorder="1"/>
    <xf numFmtId="0" fontId="5" fillId="8" borderId="2" xfId="0" applyFont="1" applyFill="1" applyBorder="1" applyAlignment="1">
      <alignment vertical="top" wrapText="1"/>
    </xf>
    <xf numFmtId="0" fontId="5" fillId="8" borderId="2" xfId="0" applyFont="1" applyFill="1" applyBorder="1" applyAlignment="1">
      <alignment horizontal="center" vertical="top" wrapText="1"/>
    </xf>
    <xf numFmtId="0" fontId="22" fillId="8" borderId="2" xfId="0" applyFont="1" applyFill="1" applyBorder="1" applyAlignment="1">
      <alignment horizontal="left" vertical="top" wrapText="1" indent="1"/>
    </xf>
    <xf numFmtId="0" fontId="0" fillId="0" borderId="6" xfId="0" applyBorder="1" applyAlignment="1"/>
    <xf numFmtId="0" fontId="5" fillId="8" borderId="2" xfId="0" applyFont="1" applyFill="1" applyBorder="1" applyAlignment="1">
      <alignment horizontal="left" vertical="top" wrapText="1" indent="1"/>
    </xf>
    <xf numFmtId="0" fontId="21" fillId="8" borderId="2" xfId="0" applyFont="1" applyFill="1" applyBorder="1" applyAlignment="1">
      <alignment horizontal="left" vertical="top" wrapText="1" indent="1"/>
    </xf>
    <xf numFmtId="0" fontId="22" fillId="8" borderId="17" xfId="0" applyFont="1" applyFill="1" applyBorder="1" applyAlignment="1">
      <alignment horizontal="left" vertical="top" wrapText="1" indent="1"/>
    </xf>
    <xf numFmtId="0" fontId="0" fillId="0" borderId="8" xfId="0" applyBorder="1" applyAlignment="1"/>
    <xf numFmtId="0" fontId="0" fillId="0" borderId="18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28" fillId="0" borderId="0" xfId="0" applyFont="1" applyAlignment="1">
      <alignment vertical="top" wrapText="1"/>
    </xf>
    <xf numFmtId="164" fontId="7" fillId="6" borderId="0" xfId="0" applyNumberFormat="1" applyFont="1" applyFill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8" borderId="2" xfId="0" applyFont="1" applyFill="1" applyBorder="1" applyAlignment="1">
      <alignment horizontal="center" vertical="top" wrapText="1"/>
    </xf>
    <xf numFmtId="14" fontId="2" fillId="0" borderId="2" xfId="0" applyNumberFormat="1" applyFont="1" applyFill="1" applyBorder="1" applyAlignment="1">
      <alignment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8" borderId="2" xfId="0" applyFont="1" applyFill="1" applyBorder="1" applyAlignment="1">
      <alignment horizontal="left" vertical="top" wrapText="1" indent="1"/>
    </xf>
    <xf numFmtId="0" fontId="14" fillId="0" borderId="9" xfId="0" applyFont="1" applyBorder="1" applyAlignment="1">
      <alignment horizontal="left" vertical="top" wrapText="1" indent="1"/>
    </xf>
    <xf numFmtId="0" fontId="14" fillId="0" borderId="9" xfId="0" applyFont="1" applyBorder="1" applyAlignment="1">
      <alignment horizontal="center" vertical="top" wrapText="1"/>
    </xf>
    <xf numFmtId="0" fontId="16" fillId="8" borderId="9" xfId="0" applyFont="1" applyFill="1" applyBorder="1" applyAlignment="1">
      <alignment horizontal="left" vertical="top" wrapText="1" indent="1"/>
    </xf>
    <xf numFmtId="0" fontId="31" fillId="0" borderId="9" xfId="0" applyFont="1" applyBorder="1" applyAlignment="1">
      <alignment horizontal="left" vertical="top" wrapText="1" indent="1"/>
    </xf>
    <xf numFmtId="0" fontId="27" fillId="0" borderId="0" xfId="0" applyFont="1" applyAlignment="1">
      <alignment horizontal="left" vertical="top" wrapText="1"/>
    </xf>
    <xf numFmtId="0" fontId="0" fillId="0" borderId="0" xfId="0" applyFont="1"/>
    <xf numFmtId="0" fontId="3" fillId="2" borderId="20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0" fillId="4" borderId="24" xfId="0" applyFont="1" applyFill="1" applyBorder="1"/>
    <xf numFmtId="0" fontId="0" fillId="8" borderId="25" xfId="0" applyFont="1" applyFill="1" applyBorder="1"/>
    <xf numFmtId="0" fontId="0" fillId="8" borderId="24" xfId="0" applyFont="1" applyFill="1" applyBorder="1"/>
    <xf numFmtId="0" fontId="2" fillId="8" borderId="22" xfId="0" applyFont="1" applyFill="1" applyBorder="1" applyAlignment="1">
      <alignment horizontal="left" vertical="top" wrapText="1" indent="1"/>
    </xf>
    <xf numFmtId="0" fontId="2" fillId="8" borderId="23" xfId="0" applyFont="1" applyFill="1" applyBorder="1" applyAlignment="1">
      <alignment horizontal="left" vertical="top" wrapText="1" indent="1"/>
    </xf>
    <xf numFmtId="0" fontId="2" fillId="8" borderId="24" xfId="0" applyFont="1" applyFill="1" applyBorder="1" applyAlignment="1">
      <alignment horizontal="left" vertical="top" wrapText="1" indent="1"/>
    </xf>
    <xf numFmtId="0" fontId="8" fillId="5" borderId="19" xfId="0" applyFont="1" applyFill="1" applyBorder="1" applyAlignment="1">
      <alignment horizontal="left" vertical="top" wrapText="1" indent="1"/>
    </xf>
    <xf numFmtId="0" fontId="8" fillId="0" borderId="0" xfId="0" applyFont="1" applyAlignment="1">
      <alignment horizontal="left" vertical="top" wrapText="1" indent="1"/>
    </xf>
    <xf numFmtId="0" fontId="2" fillId="8" borderId="13" xfId="0" applyFont="1" applyFill="1" applyBorder="1" applyAlignment="1">
      <alignment horizontal="left" vertical="top" wrapText="1" indent="1"/>
    </xf>
    <xf numFmtId="0" fontId="2" fillId="8" borderId="13" xfId="0" applyFont="1" applyFill="1" applyBorder="1" applyAlignment="1">
      <alignment horizontal="center" vertical="top" wrapText="1"/>
    </xf>
    <xf numFmtId="0" fontId="32" fillId="0" borderId="0" xfId="0" applyFont="1"/>
    <xf numFmtId="0" fontId="24" fillId="0" borderId="0" xfId="0" applyFont="1" applyAlignment="1">
      <alignment horizontal="left" vertical="center" indent="1"/>
    </xf>
    <xf numFmtId="0" fontId="20" fillId="2" borderId="26" xfId="0" applyFont="1" applyFill="1" applyBorder="1" applyAlignment="1">
      <alignment horizontal="center" vertical="center" wrapText="1"/>
    </xf>
    <xf numFmtId="0" fontId="35" fillId="10" borderId="14" xfId="0" applyFont="1" applyFill="1" applyBorder="1" applyAlignment="1">
      <alignment horizontal="left" vertical="center" wrapText="1"/>
    </xf>
    <xf numFmtId="0" fontId="35" fillId="10" borderId="15" xfId="0" applyFont="1" applyFill="1" applyBorder="1" applyAlignment="1">
      <alignment horizontal="left" vertical="center" wrapText="1"/>
    </xf>
    <xf numFmtId="0" fontId="35" fillId="10" borderId="16" xfId="0" applyFont="1" applyFill="1" applyBorder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4" fillId="0" borderId="0" xfId="0" applyFont="1" applyAlignment="1"/>
    <xf numFmtId="0" fontId="25" fillId="0" borderId="27" xfId="0" applyFont="1" applyFill="1" applyBorder="1" applyAlignment="1">
      <alignment horizontal="left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26" fillId="0" borderId="8" xfId="0" applyFont="1" applyFill="1" applyBorder="1" applyAlignment="1">
      <alignment horizontal="left" vertical="center"/>
    </xf>
    <xf numFmtId="0" fontId="26" fillId="0" borderId="7" xfId="0" applyFont="1" applyFill="1" applyBorder="1" applyAlignment="1">
      <alignment horizontal="left" vertical="center"/>
    </xf>
    <xf numFmtId="0" fontId="1" fillId="10" borderId="13" xfId="0" applyFont="1" applyFill="1" applyBorder="1" applyAlignment="1">
      <alignment horizontal="left" vertical="center" wrapText="1" indent="1"/>
    </xf>
    <xf numFmtId="0" fontId="0" fillId="10" borderId="13" xfId="0" applyFill="1" applyBorder="1"/>
    <xf numFmtId="0" fontId="11" fillId="11" borderId="13" xfId="0" applyFont="1" applyFill="1" applyBorder="1" applyAlignment="1">
      <alignment horizontal="left" vertical="center" wrapText="1" indent="1"/>
    </xf>
    <xf numFmtId="0" fontId="0" fillId="11" borderId="13" xfId="0" applyFill="1" applyBorder="1" applyAlignment="1">
      <alignment horizontal="left" indent="1"/>
    </xf>
    <xf numFmtId="0" fontId="21" fillId="0" borderId="13" xfId="0" applyFont="1" applyFill="1" applyBorder="1" applyAlignment="1">
      <alignment horizontal="left" vertical="top" wrapText="1" indent="1"/>
    </xf>
    <xf numFmtId="0" fontId="19" fillId="0" borderId="13" xfId="0" applyFont="1" applyFill="1" applyBorder="1" applyAlignment="1">
      <alignment horizontal="left" indent="1"/>
    </xf>
    <xf numFmtId="0" fontId="5" fillId="9" borderId="13" xfId="0" applyFont="1" applyFill="1" applyBorder="1" applyAlignment="1">
      <alignment horizontal="left" vertical="top" wrapText="1" indent="1"/>
    </xf>
    <xf numFmtId="0" fontId="5" fillId="9" borderId="14" xfId="0" applyFont="1" applyFill="1" applyBorder="1" applyAlignment="1">
      <alignment horizontal="left" vertical="top" wrapText="1" indent="1"/>
    </xf>
    <xf numFmtId="0" fontId="5" fillId="0" borderId="18" xfId="0" applyFont="1" applyFill="1" applyBorder="1" applyAlignment="1">
      <alignment horizontal="left" vertical="top" wrapText="1" indent="1"/>
    </xf>
    <xf numFmtId="0" fontId="5" fillId="0" borderId="0" xfId="0" applyFont="1" applyFill="1" applyBorder="1" applyAlignment="1">
      <alignment horizontal="left" vertical="top" wrapText="1" indent="1"/>
    </xf>
    <xf numFmtId="0" fontId="23" fillId="0" borderId="27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13" fillId="10" borderId="9" xfId="0" applyFont="1" applyFill="1" applyBorder="1" applyAlignment="1">
      <alignment horizontal="left" vertical="center" wrapText="1"/>
    </xf>
    <xf numFmtId="0" fontId="0" fillId="10" borderId="10" xfId="0" applyFill="1" applyBorder="1" applyAlignment="1">
      <alignment horizontal="left"/>
    </xf>
    <xf numFmtId="0" fontId="0" fillId="10" borderId="11" xfId="0" applyFill="1" applyBorder="1" applyAlignment="1">
      <alignment horizontal="left"/>
    </xf>
    <xf numFmtId="0" fontId="30" fillId="0" borderId="9" xfId="0" applyFont="1" applyFill="1" applyBorder="1" applyAlignment="1">
      <alignment horizontal="left" vertical="top" wrapText="1"/>
    </xf>
    <xf numFmtId="0" fontId="24" fillId="0" borderId="10" xfId="0" applyFont="1" applyFill="1" applyBorder="1"/>
    <xf numFmtId="0" fontId="24" fillId="0" borderId="11" xfId="0" applyFont="1" applyFill="1" applyBorder="1"/>
    <xf numFmtId="0" fontId="23" fillId="0" borderId="0" xfId="0" applyFont="1" applyAlignment="1">
      <alignment horizontal="left" vertical="top" wrapText="1" indent="1"/>
    </xf>
    <xf numFmtId="0" fontId="24" fillId="0" borderId="0" xfId="0" applyFont="1"/>
    <xf numFmtId="0" fontId="29" fillId="3" borderId="2" xfId="0" applyFont="1" applyFill="1" applyBorder="1" applyAlignment="1">
      <alignment vertical="center" wrapText="1"/>
    </xf>
    <xf numFmtId="0" fontId="24" fillId="0" borderId="3" xfId="0" applyFont="1" applyBorder="1"/>
    <xf numFmtId="0" fontId="24" fillId="0" borderId="4" xfId="0" applyFont="1" applyBorder="1"/>
    <xf numFmtId="0" fontId="24" fillId="0" borderId="6" xfId="0" applyFont="1" applyBorder="1"/>
    <xf numFmtId="0" fontId="24" fillId="0" borderId="8" xfId="0" applyFont="1" applyBorder="1"/>
    <xf numFmtId="0" fontId="24" fillId="0" borderId="7" xfId="0" applyFont="1" applyBorder="1"/>
    <xf numFmtId="0" fontId="0" fillId="0" borderId="28" xfId="0" applyBorder="1" applyAlignment="1">
      <alignment horizontal="left" indent="1"/>
    </xf>
    <xf numFmtId="0" fontId="1" fillId="10" borderId="29" xfId="0" applyFont="1" applyFill="1" applyBorder="1" applyAlignment="1">
      <alignment vertical="center" wrapText="1"/>
    </xf>
    <xf numFmtId="0" fontId="0" fillId="10" borderId="27" xfId="0" applyFill="1" applyBorder="1"/>
    <xf numFmtId="0" fontId="0" fillId="10" borderId="30" xfId="0" applyFill="1" applyBorder="1"/>
    <xf numFmtId="0" fontId="3" fillId="2" borderId="31" xfId="0" applyFont="1" applyFill="1" applyBorder="1" applyAlignment="1">
      <alignment horizontal="center" vertical="center" wrapText="1"/>
    </xf>
    <xf numFmtId="0" fontId="23" fillId="0" borderId="32" xfId="0" applyFont="1" applyFill="1" applyBorder="1" applyAlignment="1">
      <alignment horizontal="left" vertical="center" wrapText="1"/>
    </xf>
    <xf numFmtId="0" fontId="24" fillId="0" borderId="33" xfId="0" applyFont="1" applyFill="1" applyBorder="1" applyAlignment="1">
      <alignment horizontal="left" vertical="center"/>
    </xf>
    <xf numFmtId="0" fontId="24" fillId="0" borderId="34" xfId="0" applyFont="1" applyFill="1" applyBorder="1" applyAlignment="1">
      <alignment horizontal="left" vertical="center"/>
    </xf>
    <xf numFmtId="0" fontId="24" fillId="0" borderId="35" xfId="0" applyFont="1" applyFill="1" applyBorder="1" applyAlignment="1">
      <alignment horizontal="left" vertical="center"/>
    </xf>
    <xf numFmtId="0" fontId="24" fillId="0" borderId="36" xfId="0" applyFont="1" applyFill="1" applyBorder="1" applyAlignment="1">
      <alignment horizontal="left" vertical="center"/>
    </xf>
    <xf numFmtId="0" fontId="24" fillId="0" borderId="37" xfId="0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showGridLines="0" tabSelected="1" workbookViewId="0">
      <selection activeCell="J6" sqref="J6"/>
    </sheetView>
  </sheetViews>
  <sheetFormatPr defaultRowHeight="14.5" x14ac:dyDescent="0.35"/>
  <cols>
    <col min="1" max="1" width="8" style="9" customWidth="1"/>
    <col min="2" max="2" width="25.6328125" style="8" customWidth="1"/>
    <col min="3" max="3" width="52.6328125" style="8" customWidth="1"/>
    <col min="4" max="4" width="26.81640625" style="8" customWidth="1"/>
  </cols>
  <sheetData>
    <row r="1" spans="1:4" s="11" customFormat="1" x14ac:dyDescent="0.35">
      <c r="A1" s="91" t="s">
        <v>232</v>
      </c>
      <c r="B1" s="91"/>
    </row>
    <row r="2" spans="1:4" ht="33.5" customHeight="1" x14ac:dyDescent="0.35">
      <c r="A2" s="92" t="s">
        <v>182</v>
      </c>
      <c r="B2" s="93"/>
      <c r="C2" s="93"/>
      <c r="D2" s="94"/>
    </row>
    <row r="3" spans="1:4" ht="24" customHeight="1" x14ac:dyDescent="0.35">
      <c r="A3" s="96" t="s">
        <v>0</v>
      </c>
      <c r="B3" s="97"/>
      <c r="C3" s="97"/>
      <c r="D3" s="98"/>
    </row>
    <row r="4" spans="1:4" ht="24" customHeight="1" x14ac:dyDescent="0.35">
      <c r="A4" s="99"/>
      <c r="B4" s="100"/>
      <c r="C4" s="100"/>
      <c r="D4" s="101"/>
    </row>
    <row r="5" spans="1:4" ht="24" customHeight="1" x14ac:dyDescent="0.35">
      <c r="A5" s="95" t="s">
        <v>1</v>
      </c>
      <c r="B5" s="95" t="s">
        <v>2</v>
      </c>
      <c r="C5" s="95" t="s">
        <v>3</v>
      </c>
      <c r="D5" s="95" t="s">
        <v>4</v>
      </c>
    </row>
    <row r="6" spans="1:4" ht="35.5" customHeight="1" x14ac:dyDescent="0.35">
      <c r="A6" s="24">
        <v>1</v>
      </c>
      <c r="B6" s="24" t="s">
        <v>5</v>
      </c>
      <c r="C6" s="24" t="s">
        <v>6</v>
      </c>
      <c r="D6" s="17" t="s">
        <v>7</v>
      </c>
    </row>
    <row r="7" spans="1:4" ht="35.5" customHeight="1" x14ac:dyDescent="0.35">
      <c r="A7" s="24">
        <v>2</v>
      </c>
      <c r="B7" s="24" t="s">
        <v>8</v>
      </c>
      <c r="C7" s="24" t="s">
        <v>8</v>
      </c>
      <c r="D7" s="17" t="s">
        <v>7</v>
      </c>
    </row>
    <row r="8" spans="1:4" ht="35.5" customHeight="1" x14ac:dyDescent="0.35">
      <c r="A8" s="24">
        <v>3</v>
      </c>
      <c r="B8" s="24" t="s">
        <v>9</v>
      </c>
      <c r="C8" s="24" t="s">
        <v>10</v>
      </c>
      <c r="D8" s="17" t="s">
        <v>7</v>
      </c>
    </row>
    <row r="9" spans="1:4" ht="35.5" customHeight="1" x14ac:dyDescent="0.35">
      <c r="A9" s="24">
        <v>4</v>
      </c>
      <c r="B9" s="24" t="s">
        <v>11</v>
      </c>
      <c r="C9" s="24" t="s">
        <v>12</v>
      </c>
      <c r="D9" s="17" t="s">
        <v>7</v>
      </c>
    </row>
    <row r="10" spans="1:4" ht="35.5" customHeight="1" x14ac:dyDescent="0.35">
      <c r="A10" s="24">
        <v>5</v>
      </c>
      <c r="B10" s="24" t="s">
        <v>13</v>
      </c>
      <c r="C10" s="24" t="s">
        <v>14</v>
      </c>
      <c r="D10" s="17" t="s">
        <v>7</v>
      </c>
    </row>
    <row r="11" spans="1:4" ht="35.5" customHeight="1" x14ac:dyDescent="0.35">
      <c r="A11" s="24">
        <v>6</v>
      </c>
      <c r="B11" s="24" t="s">
        <v>15</v>
      </c>
      <c r="C11" s="24" t="s">
        <v>15</v>
      </c>
      <c r="D11" s="17" t="s">
        <v>7</v>
      </c>
    </row>
    <row r="12" spans="1:4" ht="35.5" customHeight="1" x14ac:dyDescent="0.35">
      <c r="A12" s="24">
        <v>7</v>
      </c>
      <c r="B12" s="24" t="s">
        <v>16</v>
      </c>
      <c r="C12" s="24" t="s">
        <v>17</v>
      </c>
      <c r="D12" s="17" t="s">
        <v>7</v>
      </c>
    </row>
    <row r="13" spans="1:4" ht="24" customHeight="1" x14ac:dyDescent="0.35"/>
  </sheetData>
  <mergeCells count="3">
    <mergeCell ref="A2:D2"/>
    <mergeCell ref="A3:D4"/>
    <mergeCell ref="A1:B1"/>
  </mergeCells>
  <hyperlinks>
    <hyperlink ref="D6" location="Фазы_проекта!A1" display="перейти" xr:uid="{89EEF2A2-2918-4735-BA8C-DF43B81564B5}"/>
    <hyperlink ref="D7" location="Ключевые_события!A1" display="перейти" xr:uid="{0F1907E9-5F0F-42EE-AC0F-5D387D421281}"/>
    <hyperlink ref="D8" location="Инструкция_навигатора!A1" display="перейти" xr:uid="{EAB34580-1479-44FD-A244-6C7DCC74622A}"/>
    <hyperlink ref="D9" location="Навигатор_со_сроками!A1" display="перейти" xr:uid="{3A540F48-547D-4CAF-8AFE-8E9A783C9F6D}"/>
    <hyperlink ref="D10" location="Схема_навигатора!A1" display="перейти" xr:uid="{297175FD-C0DB-433E-A75C-F71738D291B6}"/>
    <hyperlink ref="D11" location="Схема_маршрута!A1" display="перейти" xr:uid="{59412702-9008-4D65-82EC-E7ABFA3732A1}"/>
    <hyperlink ref="D12" location="Контроль_готовности!A1" display="перейти" xr:uid="{FE25DAFC-B41A-4760-99EB-AF5B605C32FB}"/>
  </hyperlinks>
  <pageMargins left="0.35" right="0.35" top="0.45" bottom="0.45" header="0.5" footer="0.5"/>
  <pageSetup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showGridLines="0" workbookViewId="0">
      <selection activeCell="A2" sqref="A2:F2"/>
    </sheetView>
  </sheetViews>
  <sheetFormatPr defaultRowHeight="14.5" x14ac:dyDescent="0.35"/>
  <cols>
    <col min="1" max="1" width="4.453125" style="8" customWidth="1"/>
    <col min="2" max="2" width="28" style="8" customWidth="1"/>
    <col min="3" max="3" width="30" style="8" customWidth="1"/>
    <col min="4" max="4" width="24.90625" style="8" customWidth="1"/>
    <col min="5" max="5" width="46" style="8" customWidth="1"/>
    <col min="6" max="6" width="15.26953125" style="9" customWidth="1"/>
  </cols>
  <sheetData>
    <row r="1" spans="1:6" ht="13.5" customHeight="1" x14ac:dyDescent="0.35">
      <c r="A1" s="59" t="s">
        <v>18</v>
      </c>
      <c r="B1" s="60"/>
      <c r="C1" s="60"/>
      <c r="D1" s="60"/>
      <c r="E1" s="60"/>
      <c r="F1" s="60"/>
    </row>
    <row r="2" spans="1:6" ht="36" customHeight="1" x14ac:dyDescent="0.35">
      <c r="A2" s="56" t="s">
        <v>229</v>
      </c>
      <c r="B2" s="57"/>
      <c r="C2" s="57"/>
      <c r="D2" s="57"/>
      <c r="E2" s="57"/>
      <c r="F2" s="58"/>
    </row>
    <row r="3" spans="1:6" s="13" customFormat="1" ht="23" customHeight="1" x14ac:dyDescent="0.35">
      <c r="A3" s="61" t="s">
        <v>230</v>
      </c>
      <c r="B3" s="61"/>
      <c r="C3" s="61"/>
      <c r="D3" s="61"/>
      <c r="E3" s="61"/>
      <c r="F3" s="61"/>
    </row>
    <row r="4" spans="1:6" ht="41.5" customHeight="1" thickBot="1" x14ac:dyDescent="0.4">
      <c r="A4" s="55" t="s">
        <v>1</v>
      </c>
      <c r="B4" s="55" t="s">
        <v>19</v>
      </c>
      <c r="C4" s="55" t="s">
        <v>20</v>
      </c>
      <c r="D4" s="55" t="s">
        <v>21</v>
      </c>
      <c r="E4" s="55" t="s">
        <v>22</v>
      </c>
      <c r="F4" s="55" t="s">
        <v>23</v>
      </c>
    </row>
    <row r="5" spans="1:6" ht="82" customHeight="1" x14ac:dyDescent="0.35">
      <c r="A5" s="22">
        <v>1</v>
      </c>
      <c r="B5" s="22" t="s">
        <v>24</v>
      </c>
      <c r="C5" s="23" t="s">
        <v>25</v>
      </c>
      <c r="D5" s="22" t="s">
        <v>26</v>
      </c>
      <c r="E5" s="23" t="s">
        <v>27</v>
      </c>
      <c r="F5" s="19">
        <v>11</v>
      </c>
    </row>
    <row r="6" spans="1:6" ht="82" customHeight="1" x14ac:dyDescent="0.35">
      <c r="A6" s="22">
        <v>2</v>
      </c>
      <c r="B6" s="22" t="s">
        <v>28</v>
      </c>
      <c r="C6" s="23" t="s">
        <v>29</v>
      </c>
      <c r="D6" s="22" t="s">
        <v>30</v>
      </c>
      <c r="E6" s="23" t="s">
        <v>31</v>
      </c>
      <c r="F6" s="19">
        <v>15</v>
      </c>
    </row>
    <row r="7" spans="1:6" ht="82" customHeight="1" x14ac:dyDescent="0.35">
      <c r="A7" s="22">
        <v>3</v>
      </c>
      <c r="B7" s="22" t="s">
        <v>32</v>
      </c>
      <c r="C7" s="23" t="s">
        <v>33</v>
      </c>
      <c r="D7" s="22" t="s">
        <v>34</v>
      </c>
      <c r="E7" s="23" t="s">
        <v>35</v>
      </c>
      <c r="F7" s="19">
        <v>16</v>
      </c>
    </row>
    <row r="8" spans="1:6" ht="82" customHeight="1" x14ac:dyDescent="0.35">
      <c r="A8" s="22">
        <v>4</v>
      </c>
      <c r="B8" s="22" t="s">
        <v>36</v>
      </c>
      <c r="C8" s="23" t="s">
        <v>37</v>
      </c>
      <c r="D8" s="22" t="s">
        <v>38</v>
      </c>
      <c r="E8" s="23" t="s">
        <v>39</v>
      </c>
      <c r="F8" s="19">
        <v>6</v>
      </c>
    </row>
    <row r="9" spans="1:6" ht="15.5" x14ac:dyDescent="0.35">
      <c r="A9" s="14"/>
      <c r="B9" s="14"/>
      <c r="C9" s="14"/>
      <c r="D9" s="14"/>
      <c r="E9" s="18" t="s">
        <v>40</v>
      </c>
      <c r="F9" s="19">
        <f>SUM(F5:F8)</f>
        <v>48</v>
      </c>
    </row>
  </sheetData>
  <mergeCells count="3">
    <mergeCell ref="A2:F2"/>
    <mergeCell ref="A1:F1"/>
    <mergeCell ref="A3:F3"/>
  </mergeCells>
  <pageMargins left="0.35" right="0.35" top="0.45" bottom="0.45" header="0.5" footer="0.5"/>
  <pageSetup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"/>
  <sheetViews>
    <sheetView showGridLines="0" workbookViewId="0">
      <selection sqref="A1:F1"/>
    </sheetView>
  </sheetViews>
  <sheetFormatPr defaultRowHeight="14.5" x14ac:dyDescent="0.35"/>
  <cols>
    <col min="1" max="1" width="21.90625" style="8" customWidth="1"/>
    <col min="2" max="2" width="24.81640625" style="8" customWidth="1"/>
    <col min="3" max="3" width="41.26953125" style="8" customWidth="1"/>
    <col min="4" max="4" width="31.6328125" style="8" customWidth="1"/>
    <col min="5" max="5" width="27.36328125" style="8" customWidth="1"/>
    <col min="6" max="6" width="22" style="8" customWidth="1"/>
  </cols>
  <sheetData>
    <row r="1" spans="1:6" ht="28" customHeight="1" x14ac:dyDescent="0.35">
      <c r="A1" s="65" t="s">
        <v>41</v>
      </c>
      <c r="B1" s="66"/>
      <c r="C1" s="66"/>
      <c r="D1" s="66"/>
      <c r="E1" s="66"/>
      <c r="F1" s="66"/>
    </row>
    <row r="2" spans="1:6" ht="29.5" customHeight="1" x14ac:dyDescent="0.35">
      <c r="A2" s="62" t="s">
        <v>181</v>
      </c>
      <c r="B2" s="63"/>
      <c r="C2" s="63"/>
      <c r="D2" s="63"/>
      <c r="E2" s="63"/>
      <c r="F2" s="64"/>
    </row>
    <row r="3" spans="1:6" ht="26.5" customHeight="1" x14ac:dyDescent="0.3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</row>
    <row r="4" spans="1:6" s="16" customFormat="1" ht="82.5" customHeight="1" x14ac:dyDescent="0.35">
      <c r="A4" s="22" t="s">
        <v>48</v>
      </c>
      <c r="B4" s="22" t="s">
        <v>49</v>
      </c>
      <c r="C4" s="20" t="s">
        <v>50</v>
      </c>
      <c r="D4" s="20" t="s">
        <v>51</v>
      </c>
      <c r="E4" s="20" t="s">
        <v>52</v>
      </c>
      <c r="F4" s="22" t="s">
        <v>53</v>
      </c>
    </row>
    <row r="5" spans="1:6" s="16" customFormat="1" ht="82.5" customHeight="1" x14ac:dyDescent="0.35">
      <c r="A5" s="22" t="s">
        <v>53</v>
      </c>
      <c r="B5" s="22" t="s">
        <v>54</v>
      </c>
      <c r="C5" s="20" t="s">
        <v>55</v>
      </c>
      <c r="D5" s="20" t="s">
        <v>56</v>
      </c>
      <c r="E5" s="20" t="s">
        <v>57</v>
      </c>
      <c r="F5" s="22" t="s">
        <v>58</v>
      </c>
    </row>
    <row r="6" spans="1:6" s="16" customFormat="1" ht="82.5" customHeight="1" x14ac:dyDescent="0.35">
      <c r="A6" s="22" t="s">
        <v>58</v>
      </c>
      <c r="B6" s="22" t="s">
        <v>59</v>
      </c>
      <c r="C6" s="20" t="s">
        <v>60</v>
      </c>
      <c r="D6" s="20" t="s">
        <v>61</v>
      </c>
      <c r="E6" s="20" t="s">
        <v>62</v>
      </c>
      <c r="F6" s="22" t="s">
        <v>63</v>
      </c>
    </row>
    <row r="7" spans="1:6" s="16" customFormat="1" ht="82.5" customHeight="1" x14ac:dyDescent="0.35">
      <c r="A7" s="22" t="s">
        <v>63</v>
      </c>
      <c r="B7" s="22" t="s">
        <v>64</v>
      </c>
      <c r="C7" s="20" t="s">
        <v>65</v>
      </c>
      <c r="D7" s="20" t="s">
        <v>66</v>
      </c>
      <c r="E7" s="20" t="s">
        <v>67</v>
      </c>
      <c r="F7" s="22" t="s">
        <v>68</v>
      </c>
    </row>
    <row r="8" spans="1:6" s="16" customFormat="1" ht="82.5" customHeight="1" x14ac:dyDescent="0.35">
      <c r="A8" s="22" t="s">
        <v>68</v>
      </c>
      <c r="B8" s="22" t="s">
        <v>69</v>
      </c>
      <c r="C8" s="20" t="s">
        <v>70</v>
      </c>
      <c r="D8" s="20" t="s">
        <v>71</v>
      </c>
      <c r="E8" s="20" t="s">
        <v>72</v>
      </c>
      <c r="F8" s="22" t="s">
        <v>73</v>
      </c>
    </row>
    <row r="9" spans="1:6" s="16" customFormat="1" ht="82.5" customHeight="1" x14ac:dyDescent="0.35">
      <c r="A9" s="22" t="s">
        <v>73</v>
      </c>
      <c r="B9" s="22" t="s">
        <v>74</v>
      </c>
      <c r="C9" s="20" t="s">
        <v>75</v>
      </c>
      <c r="D9" s="20" t="s">
        <v>76</v>
      </c>
      <c r="E9" s="20" t="s">
        <v>77</v>
      </c>
      <c r="F9" s="22" t="s">
        <v>78</v>
      </c>
    </row>
    <row r="10" spans="1:6" s="16" customFormat="1" ht="82.5" customHeight="1" x14ac:dyDescent="0.35">
      <c r="A10" s="22" t="s">
        <v>78</v>
      </c>
      <c r="B10" s="22" t="s">
        <v>79</v>
      </c>
      <c r="C10" s="20" t="s">
        <v>80</v>
      </c>
      <c r="D10" s="20" t="s">
        <v>81</v>
      </c>
      <c r="E10" s="20" t="s">
        <v>82</v>
      </c>
      <c r="F10" s="22" t="s">
        <v>83</v>
      </c>
    </row>
    <row r="11" spans="1:6" s="16" customFormat="1" ht="82.5" customHeight="1" x14ac:dyDescent="0.35">
      <c r="A11" s="22" t="s">
        <v>83</v>
      </c>
      <c r="B11" s="22" t="s">
        <v>84</v>
      </c>
      <c r="C11" s="20" t="s">
        <v>85</v>
      </c>
      <c r="D11" s="20" t="s">
        <v>86</v>
      </c>
      <c r="E11" s="20" t="s">
        <v>87</v>
      </c>
      <c r="F11" s="22" t="s">
        <v>88</v>
      </c>
    </row>
  </sheetData>
  <mergeCells count="2">
    <mergeCell ref="A2:F2"/>
    <mergeCell ref="A1:F1"/>
  </mergeCells>
  <pageMargins left="0.35" right="0.35" top="0.45" bottom="0.45" header="0.5" footer="0.5"/>
  <pageSetup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79998168889431442"/>
  </sheetPr>
  <dimension ref="A1:C15"/>
  <sheetViews>
    <sheetView showGridLines="0" zoomScaleNormal="100" workbookViewId="0">
      <selection activeCell="D19" sqref="D19"/>
    </sheetView>
  </sheetViews>
  <sheetFormatPr defaultRowHeight="14.5" x14ac:dyDescent="0.35"/>
  <cols>
    <col min="1" max="1" width="28" style="8" customWidth="1"/>
    <col min="2" max="2" width="6" style="8" customWidth="1"/>
    <col min="3" max="3" width="56.81640625" style="8" customWidth="1"/>
  </cols>
  <sheetData>
    <row r="1" spans="1:3" s="11" customFormat="1" x14ac:dyDescent="0.35">
      <c r="A1" s="53" t="s">
        <v>9</v>
      </c>
    </row>
    <row r="2" spans="1:3" ht="26.5" customHeight="1" x14ac:dyDescent="0.35">
      <c r="A2" s="67" t="s">
        <v>227</v>
      </c>
      <c r="B2" s="68"/>
      <c r="C2" s="68"/>
    </row>
    <row r="3" spans="1:3" ht="20" customHeight="1" x14ac:dyDescent="0.35">
      <c r="A3" s="54" t="s">
        <v>228</v>
      </c>
    </row>
    <row r="4" spans="1:3" ht="56" customHeight="1" x14ac:dyDescent="0.35">
      <c r="A4" s="71" t="s">
        <v>221</v>
      </c>
      <c r="B4" s="72"/>
      <c r="C4" s="69" t="s">
        <v>183</v>
      </c>
    </row>
    <row r="5" spans="1:3" ht="8" customHeight="1" x14ac:dyDescent="0.35">
      <c r="A5" s="73"/>
      <c r="B5" s="74"/>
      <c r="C5" s="70"/>
    </row>
    <row r="6" spans="1:3" ht="46" customHeight="1" x14ac:dyDescent="0.35">
      <c r="A6" s="71" t="s">
        <v>222</v>
      </c>
      <c r="B6" s="72"/>
      <c r="C6" s="69" t="s">
        <v>184</v>
      </c>
    </row>
    <row r="7" spans="1:3" ht="7.5" customHeight="1" x14ac:dyDescent="0.35">
      <c r="A7" s="26"/>
      <c r="B7" s="27"/>
      <c r="C7" s="70"/>
    </row>
    <row r="8" spans="1:3" ht="40.5" customHeight="1" x14ac:dyDescent="0.35">
      <c r="A8" s="71" t="s">
        <v>223</v>
      </c>
      <c r="B8" s="71"/>
      <c r="C8" s="69" t="s">
        <v>185</v>
      </c>
    </row>
    <row r="9" spans="1:3" ht="8.5" customHeight="1" x14ac:dyDescent="0.35">
      <c r="A9" s="26"/>
      <c r="B9" s="27"/>
      <c r="C9" s="70"/>
    </row>
    <row r="10" spans="1:3" ht="43" customHeight="1" x14ac:dyDescent="0.35">
      <c r="A10" s="71" t="s">
        <v>224</v>
      </c>
      <c r="B10" s="71"/>
      <c r="C10" s="69" t="s">
        <v>186</v>
      </c>
    </row>
    <row r="11" spans="1:3" ht="9" customHeight="1" x14ac:dyDescent="0.35">
      <c r="A11" s="26"/>
      <c r="B11" s="27"/>
      <c r="C11" s="70"/>
    </row>
    <row r="12" spans="1:3" ht="46.5" customHeight="1" x14ac:dyDescent="0.35">
      <c r="A12" s="71" t="s">
        <v>225</v>
      </c>
      <c r="B12" s="71"/>
      <c r="C12" s="69" t="s">
        <v>187</v>
      </c>
    </row>
    <row r="13" spans="1:3" ht="9" customHeight="1" x14ac:dyDescent="0.35">
      <c r="A13" s="26"/>
      <c r="B13" s="27"/>
      <c r="C13" s="70"/>
    </row>
    <row r="14" spans="1:3" ht="44" customHeight="1" x14ac:dyDescent="0.35">
      <c r="A14" s="71" t="s">
        <v>226</v>
      </c>
      <c r="B14" s="71"/>
      <c r="C14" s="69" t="s">
        <v>188</v>
      </c>
    </row>
    <row r="15" spans="1:3" ht="7.5" customHeight="1" x14ac:dyDescent="0.35">
      <c r="A15" s="21"/>
      <c r="B15" s="25"/>
      <c r="C15" s="70"/>
    </row>
  </sheetData>
  <mergeCells count="14">
    <mergeCell ref="A2:C2"/>
    <mergeCell ref="C4:C5"/>
    <mergeCell ref="C8:C9"/>
    <mergeCell ref="C12:C13"/>
    <mergeCell ref="C14:C15"/>
    <mergeCell ref="C6:C7"/>
    <mergeCell ref="A6:B6"/>
    <mergeCell ref="A4:B4"/>
    <mergeCell ref="A5:B5"/>
    <mergeCell ref="A8:B8"/>
    <mergeCell ref="A10:B10"/>
    <mergeCell ref="A12:B12"/>
    <mergeCell ref="A14:B14"/>
    <mergeCell ref="C10:C11"/>
  </mergeCells>
  <pageMargins left="0.35" right="0.35" top="0.45" bottom="0.45" header="0.5" footer="0.5"/>
  <pageSetup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79998168889431442"/>
  </sheetPr>
  <dimension ref="A1:K20"/>
  <sheetViews>
    <sheetView showGridLines="0" workbookViewId="0">
      <pane ySplit="6" topLeftCell="A7" activePane="bottomLeft" state="frozen"/>
      <selection pane="bottomLeft" sqref="A1:K1"/>
    </sheetView>
  </sheetViews>
  <sheetFormatPr defaultRowHeight="14.5" x14ac:dyDescent="0.35"/>
  <cols>
    <col min="1" max="1" width="3.90625" style="9" customWidth="1"/>
    <col min="2" max="3" width="14.81640625" style="8" customWidth="1"/>
    <col min="4" max="4" width="25" style="8" customWidth="1"/>
    <col min="5" max="5" width="45" style="8" customWidth="1"/>
    <col min="6" max="6" width="25.81640625" style="8" customWidth="1"/>
    <col min="7" max="7" width="7.7265625" style="8" customWidth="1"/>
    <col min="8" max="8" width="10.81640625" style="8" customWidth="1"/>
    <col min="9" max="9" width="11.7265625" style="8" customWidth="1"/>
    <col min="10" max="10" width="10.81640625" style="8" customWidth="1"/>
    <col min="11" max="11" width="18" style="8" customWidth="1"/>
  </cols>
  <sheetData>
    <row r="1" spans="1:11" ht="27" customHeight="1" x14ac:dyDescent="0.35">
      <c r="A1" s="65" t="s">
        <v>89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4.5" customHeight="1" x14ac:dyDescent="0.35">
      <c r="A2" s="75" t="s">
        <v>231</v>
      </c>
      <c r="B2" s="75"/>
      <c r="C2" s="75"/>
      <c r="D2" s="75"/>
      <c r="E2" s="75"/>
      <c r="F2" s="75"/>
      <c r="G2" s="75"/>
    </row>
    <row r="3" spans="1:11" ht="6" customHeight="1" x14ac:dyDescent="0.35">
      <c r="A3" s="76"/>
      <c r="B3" s="76"/>
      <c r="C3" s="76"/>
      <c r="D3" s="76"/>
      <c r="E3" s="76"/>
      <c r="F3" s="76"/>
      <c r="G3" s="76"/>
    </row>
    <row r="4" spans="1:11" ht="26" customHeight="1" x14ac:dyDescent="0.35">
      <c r="A4" s="7"/>
      <c r="B4" s="2"/>
      <c r="C4" s="2"/>
      <c r="D4" s="2"/>
      <c r="E4" s="2"/>
      <c r="F4" s="2"/>
      <c r="G4" s="2"/>
      <c r="H4" s="6" t="s">
        <v>90</v>
      </c>
      <c r="I4" s="29">
        <v>46226</v>
      </c>
      <c r="J4" s="28" t="s">
        <v>91</v>
      </c>
      <c r="K4" s="2"/>
    </row>
    <row r="5" spans="1:11" ht="6" customHeight="1" x14ac:dyDescent="0.35"/>
    <row r="6" spans="1:11" ht="26" customHeight="1" x14ac:dyDescent="0.35">
      <c r="A6" s="1" t="s">
        <v>1</v>
      </c>
      <c r="B6" s="1" t="s">
        <v>19</v>
      </c>
      <c r="C6" s="1" t="s">
        <v>42</v>
      </c>
      <c r="D6" s="1" t="s">
        <v>92</v>
      </c>
      <c r="E6" s="1" t="s">
        <v>93</v>
      </c>
      <c r="F6" s="1" t="s">
        <v>94</v>
      </c>
      <c r="G6" s="1" t="s">
        <v>95</v>
      </c>
      <c r="H6" s="1" t="s">
        <v>96</v>
      </c>
      <c r="I6" s="1" t="s">
        <v>97</v>
      </c>
      <c r="J6" s="1" t="s">
        <v>98</v>
      </c>
      <c r="K6" s="1" t="s">
        <v>99</v>
      </c>
    </row>
    <row r="7" spans="1:11" ht="64.5" customHeight="1" x14ac:dyDescent="0.35">
      <c r="A7" s="30">
        <v>1</v>
      </c>
      <c r="B7" s="33" t="s">
        <v>24</v>
      </c>
      <c r="C7" s="33" t="s">
        <v>48</v>
      </c>
      <c r="D7" s="33" t="s">
        <v>189</v>
      </c>
      <c r="E7" s="34" t="s">
        <v>100</v>
      </c>
      <c r="F7" s="34" t="s">
        <v>101</v>
      </c>
      <c r="G7" s="31">
        <v>1</v>
      </c>
      <c r="H7" s="32">
        <f>$I$4</f>
        <v>46226</v>
      </c>
      <c r="I7" s="32">
        <f t="shared" ref="I7:I19" si="0">WORKDAY(H7,G7-1)</f>
        <v>46226</v>
      </c>
      <c r="J7" s="34" t="s">
        <v>102</v>
      </c>
      <c r="K7" s="34" t="str">
        <f t="shared" ref="K7:K20" ca="1" si="1">IF(J7="Готово","закрыто",IF(TODAY()&gt;I7,"срок вышел",IF(TODAY()&gt;=H7,"в работе","не начато")))</f>
        <v>закрыто</v>
      </c>
    </row>
    <row r="8" spans="1:11" ht="64.5" customHeight="1" x14ac:dyDescent="0.35">
      <c r="A8" s="30">
        <v>2</v>
      </c>
      <c r="B8" s="33" t="s">
        <v>24</v>
      </c>
      <c r="C8" s="33" t="s">
        <v>53</v>
      </c>
      <c r="D8" s="33" t="s">
        <v>190</v>
      </c>
      <c r="E8" s="34" t="s">
        <v>103</v>
      </c>
      <c r="F8" s="34" t="s">
        <v>104</v>
      </c>
      <c r="G8" s="31">
        <v>3</v>
      </c>
      <c r="H8" s="32">
        <f t="shared" ref="H8:H19" si="2">WORKDAY(I7,1)</f>
        <v>46227</v>
      </c>
      <c r="I8" s="32">
        <f t="shared" si="0"/>
        <v>46231</v>
      </c>
      <c r="J8" s="34" t="s">
        <v>102</v>
      </c>
      <c r="K8" s="34" t="str">
        <f t="shared" ca="1" si="1"/>
        <v>закрыто</v>
      </c>
    </row>
    <row r="9" spans="1:11" ht="64.5" customHeight="1" x14ac:dyDescent="0.35">
      <c r="A9" s="30">
        <v>3</v>
      </c>
      <c r="B9" s="33" t="s">
        <v>24</v>
      </c>
      <c r="C9" s="33" t="s">
        <v>53</v>
      </c>
      <c r="D9" s="33" t="s">
        <v>191</v>
      </c>
      <c r="E9" s="34" t="s">
        <v>105</v>
      </c>
      <c r="F9" s="34" t="s">
        <v>106</v>
      </c>
      <c r="G9" s="31">
        <v>3</v>
      </c>
      <c r="H9" s="32">
        <f t="shared" si="2"/>
        <v>46232</v>
      </c>
      <c r="I9" s="32">
        <f t="shared" si="0"/>
        <v>46234</v>
      </c>
      <c r="J9" s="34" t="s">
        <v>102</v>
      </c>
      <c r="K9" s="34" t="str">
        <f t="shared" ca="1" si="1"/>
        <v>закрыто</v>
      </c>
    </row>
    <row r="10" spans="1:11" ht="64.5" customHeight="1" x14ac:dyDescent="0.35">
      <c r="A10" s="30">
        <v>4</v>
      </c>
      <c r="B10" s="33" t="s">
        <v>24</v>
      </c>
      <c r="C10" s="33" t="s">
        <v>53</v>
      </c>
      <c r="D10" s="33" t="s">
        <v>192</v>
      </c>
      <c r="E10" s="34" t="s">
        <v>107</v>
      </c>
      <c r="F10" s="34" t="s">
        <v>108</v>
      </c>
      <c r="G10" s="31">
        <v>4</v>
      </c>
      <c r="H10" s="32">
        <f t="shared" si="2"/>
        <v>46237</v>
      </c>
      <c r="I10" s="32">
        <f t="shared" si="0"/>
        <v>46240</v>
      </c>
      <c r="J10" s="34" t="s">
        <v>102</v>
      </c>
      <c r="K10" s="34" t="str">
        <f t="shared" ca="1" si="1"/>
        <v>закрыто</v>
      </c>
    </row>
    <row r="11" spans="1:11" ht="64.5" customHeight="1" x14ac:dyDescent="0.35">
      <c r="A11" s="30">
        <v>5</v>
      </c>
      <c r="B11" s="33" t="s">
        <v>28</v>
      </c>
      <c r="C11" s="33" t="s">
        <v>109</v>
      </c>
      <c r="D11" s="33" t="s">
        <v>193</v>
      </c>
      <c r="E11" s="34" t="s">
        <v>110</v>
      </c>
      <c r="F11" s="34" t="s">
        <v>111</v>
      </c>
      <c r="G11" s="31">
        <v>3</v>
      </c>
      <c r="H11" s="32">
        <f t="shared" si="2"/>
        <v>46241</v>
      </c>
      <c r="I11" s="32">
        <f t="shared" si="0"/>
        <v>46245</v>
      </c>
      <c r="J11" s="34" t="s">
        <v>102</v>
      </c>
      <c r="K11" s="34" t="str">
        <f t="shared" ca="1" si="1"/>
        <v>закрыто</v>
      </c>
    </row>
    <row r="12" spans="1:11" ht="64.5" customHeight="1" x14ac:dyDescent="0.35">
      <c r="A12" s="30">
        <v>6</v>
      </c>
      <c r="B12" s="33" t="s">
        <v>28</v>
      </c>
      <c r="C12" s="33" t="s">
        <v>109</v>
      </c>
      <c r="D12" s="33" t="s">
        <v>194</v>
      </c>
      <c r="E12" s="34" t="s">
        <v>112</v>
      </c>
      <c r="F12" s="34" t="s">
        <v>113</v>
      </c>
      <c r="G12" s="31">
        <v>5</v>
      </c>
      <c r="H12" s="32">
        <f t="shared" si="2"/>
        <v>46246</v>
      </c>
      <c r="I12" s="32">
        <f t="shared" si="0"/>
        <v>46252</v>
      </c>
      <c r="J12" s="34" t="s">
        <v>102</v>
      </c>
      <c r="K12" s="34" t="str">
        <f t="shared" ca="1" si="1"/>
        <v>закрыто</v>
      </c>
    </row>
    <row r="13" spans="1:11" ht="64.5" customHeight="1" x14ac:dyDescent="0.35">
      <c r="A13" s="30">
        <v>7</v>
      </c>
      <c r="B13" s="33" t="s">
        <v>28</v>
      </c>
      <c r="C13" s="33" t="s">
        <v>109</v>
      </c>
      <c r="D13" s="33" t="s">
        <v>195</v>
      </c>
      <c r="E13" s="34" t="s">
        <v>114</v>
      </c>
      <c r="F13" s="34" t="s">
        <v>115</v>
      </c>
      <c r="G13" s="31">
        <v>3</v>
      </c>
      <c r="H13" s="32">
        <f t="shared" si="2"/>
        <v>46253</v>
      </c>
      <c r="I13" s="32">
        <f t="shared" si="0"/>
        <v>46255</v>
      </c>
      <c r="J13" s="34" t="s">
        <v>102</v>
      </c>
      <c r="K13" s="34" t="str">
        <f t="shared" ca="1" si="1"/>
        <v>закрыто</v>
      </c>
    </row>
    <row r="14" spans="1:11" ht="64.5" customHeight="1" x14ac:dyDescent="0.35">
      <c r="A14" s="30">
        <v>8</v>
      </c>
      <c r="B14" s="33" t="s">
        <v>28</v>
      </c>
      <c r="C14" s="33" t="s">
        <v>63</v>
      </c>
      <c r="D14" s="33" t="s">
        <v>196</v>
      </c>
      <c r="E14" s="34" t="s">
        <v>116</v>
      </c>
      <c r="F14" s="34" t="s">
        <v>117</v>
      </c>
      <c r="G14" s="31">
        <v>2</v>
      </c>
      <c r="H14" s="32">
        <f t="shared" si="2"/>
        <v>46258</v>
      </c>
      <c r="I14" s="32">
        <f t="shared" si="0"/>
        <v>46259</v>
      </c>
      <c r="J14" s="34" t="s">
        <v>102</v>
      </c>
      <c r="K14" s="34" t="str">
        <f t="shared" ca="1" si="1"/>
        <v>закрыто</v>
      </c>
    </row>
    <row r="15" spans="1:11" ht="64.5" customHeight="1" x14ac:dyDescent="0.35">
      <c r="A15" s="30">
        <v>9</v>
      </c>
      <c r="B15" s="33" t="s">
        <v>28</v>
      </c>
      <c r="C15" s="33" t="s">
        <v>63</v>
      </c>
      <c r="D15" s="33" t="s">
        <v>197</v>
      </c>
      <c r="E15" s="34" t="s">
        <v>118</v>
      </c>
      <c r="F15" s="34" t="s">
        <v>119</v>
      </c>
      <c r="G15" s="31">
        <v>2</v>
      </c>
      <c r="H15" s="32">
        <f t="shared" si="2"/>
        <v>46260</v>
      </c>
      <c r="I15" s="32">
        <f t="shared" si="0"/>
        <v>46261</v>
      </c>
      <c r="J15" s="34" t="s">
        <v>102</v>
      </c>
      <c r="K15" s="34" t="str">
        <f t="shared" ca="1" si="1"/>
        <v>закрыто</v>
      </c>
    </row>
    <row r="16" spans="1:11" ht="64.5" customHeight="1" x14ac:dyDescent="0.35">
      <c r="A16" s="30">
        <v>10</v>
      </c>
      <c r="B16" s="33" t="s">
        <v>32</v>
      </c>
      <c r="C16" s="33" t="s">
        <v>68</v>
      </c>
      <c r="D16" s="33" t="s">
        <v>198</v>
      </c>
      <c r="E16" s="34" t="s">
        <v>120</v>
      </c>
      <c r="F16" s="34" t="s">
        <v>121</v>
      </c>
      <c r="G16" s="31">
        <v>2</v>
      </c>
      <c r="H16" s="32">
        <f t="shared" si="2"/>
        <v>46262</v>
      </c>
      <c r="I16" s="32">
        <f t="shared" si="0"/>
        <v>46265</v>
      </c>
      <c r="J16" s="34" t="s">
        <v>102</v>
      </c>
      <c r="K16" s="34" t="str">
        <f t="shared" ca="1" si="1"/>
        <v>закрыто</v>
      </c>
    </row>
    <row r="17" spans="1:11" ht="64.5" customHeight="1" x14ac:dyDescent="0.35">
      <c r="A17" s="15">
        <v>11</v>
      </c>
      <c r="B17" s="33" t="s">
        <v>32</v>
      </c>
      <c r="C17" s="33" t="s">
        <v>34</v>
      </c>
      <c r="D17" s="33" t="s">
        <v>199</v>
      </c>
      <c r="E17" s="34" t="s">
        <v>122</v>
      </c>
      <c r="F17" s="34" t="s">
        <v>123</v>
      </c>
      <c r="G17" s="31">
        <v>14</v>
      </c>
      <c r="H17" s="32">
        <f t="shared" si="2"/>
        <v>46266</v>
      </c>
      <c r="I17" s="32">
        <f t="shared" si="0"/>
        <v>46283</v>
      </c>
      <c r="J17" s="34" t="s">
        <v>102</v>
      </c>
      <c r="K17" s="34" t="str">
        <f t="shared" ca="1" si="1"/>
        <v>закрыто</v>
      </c>
    </row>
    <row r="18" spans="1:11" ht="64.5" customHeight="1" x14ac:dyDescent="0.35">
      <c r="A18" s="15">
        <v>12</v>
      </c>
      <c r="B18" s="33" t="s">
        <v>36</v>
      </c>
      <c r="C18" s="33" t="s">
        <v>78</v>
      </c>
      <c r="D18" s="33" t="s">
        <v>200</v>
      </c>
      <c r="E18" s="34" t="s">
        <v>124</v>
      </c>
      <c r="F18" s="34" t="s">
        <v>125</v>
      </c>
      <c r="G18" s="31">
        <v>3</v>
      </c>
      <c r="H18" s="32">
        <f t="shared" si="2"/>
        <v>46286</v>
      </c>
      <c r="I18" s="32">
        <f t="shared" si="0"/>
        <v>46288</v>
      </c>
      <c r="J18" s="34" t="s">
        <v>102</v>
      </c>
      <c r="K18" s="34" t="str">
        <f t="shared" ca="1" si="1"/>
        <v>закрыто</v>
      </c>
    </row>
    <row r="19" spans="1:11" ht="93" customHeight="1" x14ac:dyDescent="0.35">
      <c r="A19" s="15">
        <v>13</v>
      </c>
      <c r="B19" s="33" t="s">
        <v>36</v>
      </c>
      <c r="C19" s="33" t="s">
        <v>38</v>
      </c>
      <c r="D19" s="33" t="s">
        <v>201</v>
      </c>
      <c r="E19" s="34" t="s">
        <v>126</v>
      </c>
      <c r="F19" s="34" t="s">
        <v>127</v>
      </c>
      <c r="G19" s="31">
        <v>3</v>
      </c>
      <c r="H19" s="32">
        <f t="shared" si="2"/>
        <v>46289</v>
      </c>
      <c r="I19" s="32">
        <f t="shared" si="0"/>
        <v>46293</v>
      </c>
      <c r="J19" s="34" t="s">
        <v>102</v>
      </c>
      <c r="K19" s="34" t="str">
        <f t="shared" ca="1" si="1"/>
        <v>закрыто</v>
      </c>
    </row>
    <row r="20" spans="1:11" ht="42" customHeight="1" x14ac:dyDescent="0.35">
      <c r="A20" s="30"/>
      <c r="B20" s="33"/>
      <c r="C20" s="33"/>
      <c r="D20" s="33"/>
      <c r="E20" s="33"/>
      <c r="F20" s="34" t="s">
        <v>40</v>
      </c>
      <c r="G20" s="31">
        <f>SUM(G7:G19)</f>
        <v>48</v>
      </c>
      <c r="H20" s="32">
        <f>H7</f>
        <v>46226</v>
      </c>
      <c r="I20" s="32">
        <f>I19</f>
        <v>46293</v>
      </c>
      <c r="J20" s="34" t="s">
        <v>102</v>
      </c>
      <c r="K20" s="34" t="str">
        <f t="shared" ca="1" si="1"/>
        <v>закрыто</v>
      </c>
    </row>
  </sheetData>
  <mergeCells count="2">
    <mergeCell ref="A1:K1"/>
    <mergeCell ref="A2:G3"/>
  </mergeCells>
  <dataValidations count="1">
    <dataValidation type="list" allowBlank="1" sqref="J7:J20" xr:uid="{00000000-0002-0000-0400-000000000000}">
      <formula1>"Не начато,В работе,Готово,Отложено"</formula1>
    </dataValidation>
  </dataValidations>
  <pageMargins left="0.35" right="0.35" top="0.45" bottom="0.45" header="0.5" footer="0.5"/>
  <pageSetup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D8"/>
  <sheetViews>
    <sheetView showGridLines="0" workbookViewId="0">
      <selection sqref="A1:D1"/>
    </sheetView>
  </sheetViews>
  <sheetFormatPr defaultRowHeight="14.5" x14ac:dyDescent="0.35"/>
  <cols>
    <col min="1" max="1" width="6" style="8" customWidth="1"/>
    <col min="2" max="2" width="23.1796875" style="8" customWidth="1"/>
    <col min="3" max="3" width="23.54296875" style="8" customWidth="1"/>
    <col min="4" max="4" width="44" style="8" customWidth="1"/>
  </cols>
  <sheetData>
    <row r="1" spans="1:4" ht="26" customHeight="1" x14ac:dyDescent="0.35">
      <c r="A1" s="77" t="s">
        <v>128</v>
      </c>
      <c r="B1" s="78"/>
      <c r="C1" s="78"/>
      <c r="D1" s="79"/>
    </row>
    <row r="2" spans="1:4" ht="44" customHeight="1" x14ac:dyDescent="0.35">
      <c r="A2" s="80" t="s">
        <v>129</v>
      </c>
      <c r="B2" s="81"/>
      <c r="C2" s="81"/>
      <c r="D2" s="82"/>
    </row>
    <row r="3" spans="1:4" ht="24.5" customHeight="1" x14ac:dyDescent="0.35">
      <c r="A3" s="10" t="s">
        <v>1</v>
      </c>
      <c r="B3" s="10" t="s">
        <v>130</v>
      </c>
      <c r="C3" s="10" t="s">
        <v>131</v>
      </c>
      <c r="D3" s="10" t="s">
        <v>132</v>
      </c>
    </row>
    <row r="4" spans="1:4" ht="54" customHeight="1" x14ac:dyDescent="0.35">
      <c r="A4" s="36">
        <v>1</v>
      </c>
      <c r="B4" s="37" t="s">
        <v>24</v>
      </c>
      <c r="C4" s="38" t="s">
        <v>133</v>
      </c>
      <c r="D4" s="35" t="s">
        <v>134</v>
      </c>
    </row>
    <row r="5" spans="1:4" ht="54" customHeight="1" x14ac:dyDescent="0.35">
      <c r="A5" s="36">
        <v>2</v>
      </c>
      <c r="B5" s="37" t="s">
        <v>135</v>
      </c>
      <c r="C5" s="38" t="s">
        <v>136</v>
      </c>
      <c r="D5" s="35" t="s">
        <v>137</v>
      </c>
    </row>
    <row r="6" spans="1:4" ht="54" customHeight="1" x14ac:dyDescent="0.35">
      <c r="A6" s="36">
        <v>3</v>
      </c>
      <c r="B6" s="37" t="s">
        <v>138</v>
      </c>
      <c r="C6" s="38" t="s">
        <v>139</v>
      </c>
      <c r="D6" s="35" t="s">
        <v>140</v>
      </c>
    </row>
    <row r="7" spans="1:4" ht="54" customHeight="1" x14ac:dyDescent="0.35">
      <c r="A7" s="36">
        <v>4</v>
      </c>
      <c r="B7" s="37" t="s">
        <v>32</v>
      </c>
      <c r="C7" s="38" t="s">
        <v>141</v>
      </c>
      <c r="D7" s="35" t="s">
        <v>142</v>
      </c>
    </row>
    <row r="8" spans="1:4" ht="54" customHeight="1" x14ac:dyDescent="0.35">
      <c r="A8" s="36">
        <v>5</v>
      </c>
      <c r="B8" s="37" t="s">
        <v>36</v>
      </c>
      <c r="C8" s="38" t="s">
        <v>143</v>
      </c>
      <c r="D8" s="35" t="s">
        <v>144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0.79998168889431442"/>
  </sheetPr>
  <dimension ref="A1:G15"/>
  <sheetViews>
    <sheetView showGridLines="0" workbookViewId="0">
      <pane ySplit="4" topLeftCell="A5" activePane="bottomLeft" state="frozen"/>
      <selection pane="bottomLeft" activeCell="C8" sqref="C8"/>
    </sheetView>
  </sheetViews>
  <sheetFormatPr defaultRowHeight="14.5" x14ac:dyDescent="0.35"/>
  <cols>
    <col min="1" max="1" width="42" style="8" customWidth="1"/>
    <col min="2" max="2" width="2.08984375" style="8" customWidth="1"/>
    <col min="3" max="3" width="42" style="8" customWidth="1"/>
    <col min="4" max="4" width="2.08984375" style="8" customWidth="1"/>
    <col min="5" max="5" width="42" style="8" customWidth="1"/>
    <col min="6" max="6" width="2.08984375" style="8" customWidth="1"/>
    <col min="7" max="7" width="42" style="8" customWidth="1"/>
  </cols>
  <sheetData>
    <row r="1" spans="1:7" ht="31.5" customHeight="1" x14ac:dyDescent="0.35">
      <c r="A1" s="65" t="s">
        <v>145</v>
      </c>
      <c r="B1" s="66"/>
      <c r="C1" s="66"/>
      <c r="D1" s="66"/>
      <c r="E1" s="66"/>
      <c r="F1" s="66"/>
      <c r="G1" s="66"/>
    </row>
    <row r="2" spans="1:7" ht="23" customHeight="1" thickBot="1" x14ac:dyDescent="0.4">
      <c r="A2" s="83" t="s">
        <v>146</v>
      </c>
      <c r="B2" s="84"/>
      <c r="C2" s="84"/>
      <c r="D2" s="84"/>
      <c r="E2" s="84"/>
      <c r="F2" s="84"/>
      <c r="G2" s="84"/>
    </row>
    <row r="3" spans="1:7" ht="15" customHeight="1" thickBot="1" x14ac:dyDescent="0.4">
      <c r="A3" s="41" t="s">
        <v>147</v>
      </c>
      <c r="B3" s="5"/>
      <c r="C3" s="41" t="s">
        <v>147</v>
      </c>
      <c r="D3" s="5"/>
      <c r="E3" s="41" t="s">
        <v>147</v>
      </c>
      <c r="F3" s="5"/>
      <c r="G3" s="41" t="s">
        <v>147</v>
      </c>
    </row>
    <row r="4" spans="1:7" ht="46" customHeight="1" thickBot="1" x14ac:dyDescent="0.4">
      <c r="A4" s="42" t="s">
        <v>148</v>
      </c>
      <c r="B4" s="4"/>
      <c r="C4" s="42" t="s">
        <v>149</v>
      </c>
      <c r="D4" s="4"/>
      <c r="E4" s="42" t="s">
        <v>150</v>
      </c>
      <c r="F4" s="4"/>
      <c r="G4" s="42" t="s">
        <v>151</v>
      </c>
    </row>
    <row r="5" spans="1:7" ht="16" customHeight="1" thickBot="1" x14ac:dyDescent="0.4">
      <c r="A5" s="3"/>
      <c r="B5" s="3"/>
      <c r="C5" s="3"/>
      <c r="D5" s="3"/>
      <c r="E5" s="3"/>
      <c r="F5" s="3"/>
      <c r="G5" s="3"/>
    </row>
    <row r="6" spans="1:7" ht="16" customHeight="1" thickBot="1" x14ac:dyDescent="0.4">
      <c r="A6" s="41" t="s">
        <v>21</v>
      </c>
      <c r="B6" s="4"/>
      <c r="C6" s="41" t="s">
        <v>21</v>
      </c>
      <c r="D6" s="4"/>
      <c r="E6" s="41" t="s">
        <v>21</v>
      </c>
      <c r="F6" s="4"/>
      <c r="G6" s="41" t="s">
        <v>21</v>
      </c>
    </row>
    <row r="7" spans="1:7" ht="58" customHeight="1" x14ac:dyDescent="0.35">
      <c r="A7" s="46" t="s">
        <v>202</v>
      </c>
      <c r="B7" s="39"/>
      <c r="C7" s="46" t="s">
        <v>206</v>
      </c>
      <c r="D7" s="39"/>
      <c r="E7" s="46" t="s">
        <v>211</v>
      </c>
      <c r="F7" s="39"/>
      <c r="G7" s="46" t="s">
        <v>213</v>
      </c>
    </row>
    <row r="8" spans="1:7" ht="58" customHeight="1" x14ac:dyDescent="0.35">
      <c r="A8" s="47" t="s">
        <v>203</v>
      </c>
      <c r="B8" s="39"/>
      <c r="C8" s="47" t="s">
        <v>207</v>
      </c>
      <c r="D8" s="39"/>
      <c r="E8" s="47" t="s">
        <v>212</v>
      </c>
      <c r="F8" s="39"/>
      <c r="G8" s="47" t="s">
        <v>214</v>
      </c>
    </row>
    <row r="9" spans="1:7" ht="58" customHeight="1" x14ac:dyDescent="0.35">
      <c r="A9" s="47" t="s">
        <v>204</v>
      </c>
      <c r="B9" s="39"/>
      <c r="C9" s="47" t="s">
        <v>208</v>
      </c>
      <c r="D9" s="39"/>
      <c r="E9" s="44"/>
      <c r="F9" s="39"/>
      <c r="G9" s="44"/>
    </row>
    <row r="10" spans="1:7" ht="64.5" customHeight="1" x14ac:dyDescent="0.35">
      <c r="A10" s="47" t="s">
        <v>205</v>
      </c>
      <c r="B10" s="39"/>
      <c r="C10" s="47" t="s">
        <v>209</v>
      </c>
      <c r="D10" s="39"/>
      <c r="E10" s="44"/>
      <c r="F10" s="39"/>
      <c r="G10" s="44"/>
    </row>
    <row r="11" spans="1:7" ht="58" customHeight="1" thickBot="1" x14ac:dyDescent="0.4">
      <c r="A11" s="43"/>
      <c r="B11" s="40"/>
      <c r="C11" s="48" t="s">
        <v>210</v>
      </c>
      <c r="D11" s="40"/>
      <c r="E11" s="45"/>
      <c r="F11" s="40"/>
      <c r="G11" s="45"/>
    </row>
    <row r="12" spans="1:7" ht="58" customHeight="1" thickBot="1" x14ac:dyDescent="0.4">
      <c r="A12" s="49" t="s">
        <v>215</v>
      </c>
      <c r="B12" s="50"/>
      <c r="C12" s="49" t="s">
        <v>216</v>
      </c>
      <c r="D12" s="50"/>
      <c r="E12" s="49" t="s">
        <v>217</v>
      </c>
      <c r="F12" s="50"/>
      <c r="G12" s="49" t="s">
        <v>218</v>
      </c>
    </row>
    <row r="14" spans="1:7" x14ac:dyDescent="0.35">
      <c r="A14" s="85" t="s">
        <v>152</v>
      </c>
      <c r="B14" s="86"/>
      <c r="C14" s="86"/>
      <c r="D14" s="86"/>
      <c r="E14" s="86"/>
      <c r="F14" s="86"/>
      <c r="G14" s="87"/>
    </row>
    <row r="15" spans="1:7" x14ac:dyDescent="0.35">
      <c r="A15" s="88"/>
      <c r="B15" s="89"/>
      <c r="C15" s="89"/>
      <c r="D15" s="89"/>
      <c r="E15" s="89"/>
      <c r="F15" s="89"/>
      <c r="G15" s="90"/>
    </row>
  </sheetData>
  <mergeCells count="3">
    <mergeCell ref="A1:G1"/>
    <mergeCell ref="A2:G2"/>
    <mergeCell ref="A14:G15"/>
  </mergeCells>
  <pageMargins left="0.35" right="0.35" top="0.45" bottom="0.45" header="0.5" footer="0.5"/>
  <pageSetup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showGridLines="0" workbookViewId="0">
      <selection activeCell="E5" sqref="E5"/>
    </sheetView>
  </sheetViews>
  <sheetFormatPr defaultRowHeight="14.5" x14ac:dyDescent="0.35"/>
  <cols>
    <col min="1" max="1" width="4.7265625" style="8" customWidth="1"/>
    <col min="2" max="2" width="51.453125" style="8" customWidth="1"/>
    <col min="3" max="3" width="18" style="8" customWidth="1"/>
    <col min="4" max="4" width="60" style="8" customWidth="1"/>
  </cols>
  <sheetData>
    <row r="1" spans="1:4" ht="32.5" customHeight="1" x14ac:dyDescent="0.35">
      <c r="A1" s="65" t="s">
        <v>153</v>
      </c>
      <c r="B1" s="66"/>
      <c r="C1" s="66"/>
      <c r="D1" s="66"/>
    </row>
    <row r="2" spans="1:4" ht="23.5" customHeight="1" thickBot="1" x14ac:dyDescent="0.4">
      <c r="A2" s="83" t="s">
        <v>154</v>
      </c>
      <c r="B2" s="84"/>
      <c r="C2" s="84"/>
      <c r="D2" s="84"/>
    </row>
    <row r="3" spans="1:4" ht="23" customHeight="1" x14ac:dyDescent="0.35">
      <c r="A3" s="12" t="s">
        <v>1</v>
      </c>
      <c r="B3" s="12" t="s">
        <v>155</v>
      </c>
      <c r="C3" s="12" t="s">
        <v>156</v>
      </c>
      <c r="D3" s="12" t="s">
        <v>157</v>
      </c>
    </row>
    <row r="4" spans="1:4" ht="47.5" customHeight="1" x14ac:dyDescent="0.35">
      <c r="A4" s="51">
        <v>1</v>
      </c>
      <c r="B4" s="51" t="s">
        <v>158</v>
      </c>
      <c r="C4" s="52" t="s">
        <v>159</v>
      </c>
      <c r="D4" s="51" t="s">
        <v>160</v>
      </c>
    </row>
    <row r="5" spans="1:4" ht="47.5" customHeight="1" x14ac:dyDescent="0.35">
      <c r="A5" s="51">
        <v>2</v>
      </c>
      <c r="B5" s="51" t="s">
        <v>161</v>
      </c>
      <c r="C5" s="52" t="s">
        <v>159</v>
      </c>
      <c r="D5" s="51" t="s">
        <v>162</v>
      </c>
    </row>
    <row r="6" spans="1:4" ht="47.5" customHeight="1" x14ac:dyDescent="0.35">
      <c r="A6" s="51">
        <v>3</v>
      </c>
      <c r="B6" s="51" t="s">
        <v>163</v>
      </c>
      <c r="C6" s="52" t="s">
        <v>219</v>
      </c>
      <c r="D6" s="51" t="s">
        <v>164</v>
      </c>
    </row>
    <row r="7" spans="1:4" ht="47.5" customHeight="1" x14ac:dyDescent="0.35">
      <c r="A7" s="51">
        <v>4</v>
      </c>
      <c r="B7" s="51" t="s">
        <v>165</v>
      </c>
      <c r="C7" s="52" t="s">
        <v>220</v>
      </c>
      <c r="D7" s="51" t="s">
        <v>166</v>
      </c>
    </row>
    <row r="8" spans="1:4" ht="47.5" customHeight="1" x14ac:dyDescent="0.35">
      <c r="A8" s="51">
        <v>5</v>
      </c>
      <c r="B8" s="51" t="s">
        <v>167</v>
      </c>
      <c r="C8" s="52" t="s">
        <v>220</v>
      </c>
      <c r="D8" s="51" t="s">
        <v>168</v>
      </c>
    </row>
    <row r="9" spans="1:4" ht="47.5" customHeight="1" x14ac:dyDescent="0.35">
      <c r="A9" s="51">
        <v>6</v>
      </c>
      <c r="B9" s="51" t="s">
        <v>169</v>
      </c>
      <c r="C9" s="52" t="s">
        <v>220</v>
      </c>
      <c r="D9" s="51" t="s">
        <v>170</v>
      </c>
    </row>
    <row r="10" spans="1:4" ht="47.5" customHeight="1" x14ac:dyDescent="0.35">
      <c r="A10" s="51">
        <v>7</v>
      </c>
      <c r="B10" s="51" t="s">
        <v>171</v>
      </c>
      <c r="C10" s="52" t="s">
        <v>220</v>
      </c>
      <c r="D10" s="51" t="s">
        <v>172</v>
      </c>
    </row>
    <row r="11" spans="1:4" ht="47.5" customHeight="1" x14ac:dyDescent="0.35">
      <c r="A11" s="51">
        <v>8</v>
      </c>
      <c r="B11" s="51" t="s">
        <v>173</v>
      </c>
      <c r="C11" s="52" t="s">
        <v>219</v>
      </c>
      <c r="D11" s="51" t="s">
        <v>174</v>
      </c>
    </row>
    <row r="12" spans="1:4" ht="47.5" customHeight="1" x14ac:dyDescent="0.35">
      <c r="A12" s="51">
        <v>9</v>
      </c>
      <c r="B12" s="51" t="s">
        <v>175</v>
      </c>
      <c r="C12" s="52" t="s">
        <v>219</v>
      </c>
      <c r="D12" s="51" t="s">
        <v>176</v>
      </c>
    </row>
    <row r="13" spans="1:4" ht="47.5" customHeight="1" x14ac:dyDescent="0.35">
      <c r="A13" s="51">
        <v>10</v>
      </c>
      <c r="B13" s="51" t="s">
        <v>177</v>
      </c>
      <c r="C13" s="52" t="s">
        <v>219</v>
      </c>
      <c r="D13" s="51" t="s">
        <v>178</v>
      </c>
    </row>
    <row r="14" spans="1:4" ht="47.5" customHeight="1" x14ac:dyDescent="0.35">
      <c r="A14" s="51">
        <v>11</v>
      </c>
      <c r="B14" s="51" t="s">
        <v>179</v>
      </c>
      <c r="C14" s="52" t="s">
        <v>219</v>
      </c>
      <c r="D14" s="51" t="s">
        <v>180</v>
      </c>
    </row>
  </sheetData>
  <mergeCells count="2">
    <mergeCell ref="A1:D1"/>
    <mergeCell ref="A2:D2"/>
  </mergeCells>
  <dataValidations count="1">
    <dataValidation type="list" allowBlank="1" sqref="C4:C14" xr:uid="{00000000-0002-0000-0700-000000000000}">
      <formula1>"Да,Нет,Частично"</formula1>
    </dataValidation>
  </dataValidations>
  <pageMargins left="0.35" right="0.35" top="0.45" bottom="0.45" header="0.5" footer="0.5"/>
  <pageSetup fitToHeight="0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Содержание</vt:lpstr>
      <vt:lpstr>Фазы_проекта</vt:lpstr>
      <vt:lpstr>Ключевые_события</vt:lpstr>
      <vt:lpstr>Инструкция_навигатора</vt:lpstr>
      <vt:lpstr>Навигатор_со_сроками</vt:lpstr>
      <vt:lpstr>Схема_маршрута</vt:lpstr>
      <vt:lpstr>Схема_навигатора</vt:lpstr>
      <vt:lpstr>Контроль_готовности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Ныркова Светлана</cp:lastModifiedBy>
  <dcterms:created xsi:type="dcterms:W3CDTF">2026-07-27T15:31:24Z</dcterms:created>
  <dcterms:modified xsi:type="dcterms:W3CDTF">2026-09-20T14:31:42Z</dcterms:modified>
</cp:coreProperties>
</file>